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mincore.root\PVO$\DFS1505\Projekti\pvolglgukvoper\KV-OPERAATIOT\08 UNTSO\1. VIENTI JA TUONTI\2024\Vienti\03_ Maaliskuu\Kuismin 02.03.24\"/>
    </mc:Choice>
  </mc:AlternateContent>
  <xr:revisionPtr revIDLastSave="0" documentId="8_{32EC5C6B-0A16-4E71-9379-32B52A27519C}" xr6:coauthVersionLast="36" xr6:coauthVersionMax="36" xr10:uidLastSave="{00000000-0000-0000-0000-000000000000}"/>
  <bookViews>
    <workbookView xWindow="0" yWindow="0" windowWidth="19200" windowHeight="6930" firstSheet="2" activeTab="2" xr2:uid="{00000000-000D-0000-FFFF-FFFF00000000}"/>
  </bookViews>
  <sheets>
    <sheet name="Suomeksi" sheetId="1" state="hidden" r:id="rId1"/>
    <sheet name="Englanniksi" sheetId="2" state="hidden" r:id="rId2"/>
    <sheet name="CASE2" sheetId="5" r:id="rId3"/>
    <sheet name="CASE3" sheetId="8" r:id="rId4"/>
    <sheet name="CASE1" sheetId="4" r:id="rId5"/>
    <sheet name="OHJEET" sheetId="6" state="hidden" r:id="rId6"/>
  </sheets>
  <definedNames>
    <definedName name="_xlnm.Print_Area" localSheetId="4">CASE1!$A$1:$L$33</definedName>
    <definedName name="_xlnm.Print_Area" localSheetId="2">CASE2!$A$1:$L$23</definedName>
  </definedNames>
  <calcPr calcId="191029"/>
</workbook>
</file>

<file path=xl/calcChain.xml><?xml version="1.0" encoding="utf-8"?>
<calcChain xmlns="http://schemas.openxmlformats.org/spreadsheetml/2006/main">
  <c r="J12" i="4" l="1"/>
  <c r="K12" i="4" s="1"/>
  <c r="F12" i="4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F7" i="8"/>
  <c r="J6" i="8"/>
  <c r="F6" i="8"/>
  <c r="H2" i="8"/>
  <c r="H13" i="8" s="1"/>
  <c r="K13" i="8" l="1"/>
  <c r="F15" i="8"/>
  <c r="H7" i="8"/>
  <c r="K7" i="8" s="1"/>
  <c r="H9" i="8"/>
  <c r="K9" i="8" s="1"/>
  <c r="H10" i="8"/>
  <c r="K10" i="8" s="1"/>
  <c r="H12" i="8"/>
  <c r="K12" i="8" s="1"/>
  <c r="H8" i="8"/>
  <c r="K8" i="8" s="1"/>
  <c r="H11" i="8"/>
  <c r="K11" i="8" s="1"/>
  <c r="H6" i="8"/>
  <c r="K6" i="8" s="1"/>
  <c r="H14" i="8"/>
  <c r="K14" i="8" s="1"/>
  <c r="K15" i="8" l="1"/>
  <c r="F6" i="5" l="1"/>
  <c r="J6" i="5"/>
  <c r="F7" i="5" l="1"/>
  <c r="F8" i="5"/>
  <c r="F9" i="5"/>
  <c r="F10" i="5"/>
  <c r="F11" i="5"/>
  <c r="F12" i="5"/>
  <c r="F13" i="5"/>
  <c r="H2" i="5" l="1"/>
  <c r="J7" i="5"/>
  <c r="J8" i="5"/>
  <c r="J9" i="5"/>
  <c r="J10" i="5"/>
  <c r="J11" i="5"/>
  <c r="J12" i="5"/>
  <c r="J13" i="5"/>
  <c r="J4" i="4"/>
  <c r="J7" i="4"/>
  <c r="J8" i="4"/>
  <c r="J10" i="4"/>
  <c r="J11" i="4"/>
  <c r="J13" i="4"/>
  <c r="J14" i="4"/>
  <c r="J15" i="4"/>
  <c r="J16" i="4"/>
  <c r="J17" i="4"/>
  <c r="J18" i="4"/>
  <c r="J19" i="4"/>
  <c r="J20" i="4"/>
  <c r="F19" i="4"/>
  <c r="F20" i="4"/>
  <c r="H4" i="4"/>
  <c r="H7" i="4"/>
  <c r="H8" i="4"/>
  <c r="H9" i="4"/>
  <c r="H10" i="4"/>
  <c r="H11" i="4"/>
  <c r="H13" i="4"/>
  <c r="H14" i="4"/>
  <c r="H15" i="4"/>
  <c r="H16" i="4"/>
  <c r="H17" i="4"/>
  <c r="H18" i="4"/>
  <c r="H19" i="4"/>
  <c r="H20" i="4"/>
  <c r="H6" i="5" l="1"/>
  <c r="K6" i="5" s="1"/>
  <c r="K18" i="4"/>
  <c r="K14" i="4"/>
  <c r="K10" i="4"/>
  <c r="K7" i="4"/>
  <c r="K4" i="4"/>
  <c r="H7" i="5"/>
  <c r="K7" i="5" s="1"/>
  <c r="H11" i="5"/>
  <c r="K11" i="5" s="1"/>
  <c r="H10" i="5"/>
  <c r="K10" i="5" s="1"/>
  <c r="H8" i="5"/>
  <c r="K8" i="5" s="1"/>
  <c r="H13" i="5"/>
  <c r="K13" i="5" s="1"/>
  <c r="H9" i="5"/>
  <c r="K9" i="5" s="1"/>
  <c r="H12" i="5"/>
  <c r="K12" i="5" s="1"/>
  <c r="K20" i="4"/>
  <c r="K17" i="4"/>
  <c r="K13" i="4"/>
  <c r="K19" i="4"/>
  <c r="K16" i="4"/>
  <c r="K11" i="4"/>
  <c r="K9" i="4"/>
  <c r="K15" i="4"/>
  <c r="K8" i="4"/>
  <c r="K22" i="4" l="1"/>
  <c r="K14" i="5"/>
  <c r="F9" i="4" l="1"/>
  <c r="F13" i="4" l="1"/>
  <c r="F14" i="4"/>
  <c r="F15" i="4"/>
  <c r="F18" i="4"/>
  <c r="F10" i="4"/>
  <c r="F7" i="4"/>
  <c r="F8" i="4"/>
  <c r="F17" i="4"/>
  <c r="F16" i="4"/>
  <c r="F11" i="4"/>
  <c r="F22" i="4" l="1"/>
  <c r="F14" i="5"/>
</calcChain>
</file>

<file path=xl/sharedStrings.xml><?xml version="1.0" encoding="utf-8"?>
<sst xmlns="http://schemas.openxmlformats.org/spreadsheetml/2006/main" count="829" uniqueCount="293">
  <si>
    <t>476-9691</t>
  </si>
  <si>
    <t>REPPU\M05 TST ISO</t>
  </si>
  <si>
    <t>458-6684</t>
  </si>
  <si>
    <t>HOUSUT, ALUS-, HELLEASUN\M04</t>
  </si>
  <si>
    <t>458-6683</t>
  </si>
  <si>
    <t>PAITA, ALUS-, HELLEASUN\M04</t>
  </si>
  <si>
    <t>458-6562</t>
  </si>
  <si>
    <t>HOUSUT, ALUS-, PITKÄT\M98</t>
  </si>
  <si>
    <t>KPL</t>
  </si>
  <si>
    <t>448-9342</t>
  </si>
  <si>
    <t>HOUSUT, URHEILU-\M96 LYHYET</t>
  </si>
  <si>
    <t>PYYHE, FROTEE, SIN</t>
  </si>
  <si>
    <t>470-1498</t>
  </si>
  <si>
    <t>441-2938</t>
  </si>
  <si>
    <t>PAITA\M91</t>
  </si>
  <si>
    <t>SHORTSIT, HELLEASUN\M04 MKU</t>
  </si>
  <si>
    <t xml:space="preserve">10059825
</t>
  </si>
  <si>
    <t>458-6671</t>
  </si>
  <si>
    <t>SHORTSIT, HELLEASUN\M04 AAVIKKO</t>
  </si>
  <si>
    <t>458-6681</t>
  </si>
  <si>
    <t>SUKAT, ALUS-, HELLEASUN\M04</t>
  </si>
  <si>
    <t>458-6682</t>
  </si>
  <si>
    <t>SUKAT, PÄÄLLI-, HELLEASUN\M04</t>
  </si>
  <si>
    <t>LAKKI, HELLEASUN\M04 LIERI MKU</t>
  </si>
  <si>
    <t>LAKKI, HELLEASUN\M04 LIPPA AAVIKKO</t>
  </si>
  <si>
    <t>476-9981</t>
  </si>
  <si>
    <t>LAKKI, HELLEASUN\M04 LIERI AAVIKKO</t>
  </si>
  <si>
    <t>LAKKI, KESÄ-\M05 LIPPA PÄÄLL</t>
  </si>
  <si>
    <t>458-6105</t>
  </si>
  <si>
    <t>BARETTI, MAAVOIMIEN\OLIIVINVIHR</t>
  </si>
  <si>
    <t>458-6656</t>
  </si>
  <si>
    <t>TAKKI, HELLEASUN\M04 AAVIKKO</t>
  </si>
  <si>
    <t>476-9984</t>
  </si>
  <si>
    <t>HOUSUT, HELLEASUN\M04 AAVIKKO</t>
  </si>
  <si>
    <t>476-9814</t>
  </si>
  <si>
    <t>TAKKI, SADEPUVUN\M05 MKU</t>
  </si>
  <si>
    <t>476-9817</t>
  </si>
  <si>
    <t>HOUSUT, SADEPUVUN\M05 MKU</t>
  </si>
  <si>
    <t>473-4503</t>
  </si>
  <si>
    <t>SORMIKKAAT, NAHKA-, VUORILLISET\MUST</t>
  </si>
  <si>
    <t>KÄSINEET\TAKTISET ERIKOISJ</t>
  </si>
  <si>
    <t>PARI</t>
  </si>
  <si>
    <t>TAKKI, HELLEASUN\M04 MKU</t>
  </si>
  <si>
    <t>HOUSUT, HELLEASUN\M04 MKU</t>
  </si>
  <si>
    <t>HOUSUT, KUORIPUVUN\ERIKJÄÄK MKU</t>
  </si>
  <si>
    <t>TAKKI, KUORIPUVUN\ERIKJÄÄK MKU</t>
  </si>
  <si>
    <t>476-9927</t>
  </si>
  <si>
    <t>JALKINEET, SISÄ-\M03</t>
  </si>
  <si>
    <t>JALKINEET\SANDAALIT</t>
  </si>
  <si>
    <t>KENGÄT, PARTIO-\KRIHA, AAVIKKO</t>
  </si>
  <si>
    <t>476-9759</t>
  </si>
  <si>
    <t>KENGÄT, VARSI-, HELLEASUN\M04 MUSTA</t>
  </si>
  <si>
    <t>476-9971</t>
  </si>
  <si>
    <t>KENGÄT, VARSI-, HELLEASUN\M04 RUSK</t>
  </si>
  <si>
    <t>441-3315</t>
  </si>
  <si>
    <t>KENGÄT, URHEILU-\JUOKSU</t>
  </si>
  <si>
    <t>LIIVI, VARUSTE-\M05 TST</t>
  </si>
  <si>
    <t>458-6686</t>
  </si>
  <si>
    <t>VYÖ, TEKSTIILI-, HELLEASUN\M04</t>
  </si>
  <si>
    <t>VYÖ, VARUSTE-\LIIVI M05 TST</t>
  </si>
  <si>
    <t>458-7449</t>
  </si>
  <si>
    <t>KYPÄRÄ, TAISTELIJAN\KOMPOSIITTI</t>
  </si>
  <si>
    <t>NAAMIOSUOJUS, KYPÄRÄN\M05 MKU/AAVIKKO</t>
  </si>
  <si>
    <t>482-4201</t>
  </si>
  <si>
    <t>SUOJALIIVI, LUOTI-\M05 OLIIVINVIHR</t>
  </si>
  <si>
    <t>482-4207</t>
  </si>
  <si>
    <t>SUOJA, OLKAVARREN\M05 OLIIVV LUOTILIIV</t>
  </si>
  <si>
    <t>441-0223</t>
  </si>
  <si>
    <t>SUOJALEVY, LUOTILIIVI\KAAREVA 25 X 30 CM</t>
  </si>
  <si>
    <t>464-4980</t>
  </si>
  <si>
    <t>SUOJAPUSSI, LUOTILIIVIN</t>
  </si>
  <si>
    <t>458-6713</t>
  </si>
  <si>
    <t>JUOMAREPPU\THERMOBAK 3L OLIIVI</t>
  </si>
  <si>
    <t>DESINFIOINTISARJA\JUOMAREPUN</t>
  </si>
  <si>
    <t>SISÄOSA, JUOMAREPUN\3 L</t>
  </si>
  <si>
    <t>448-9517</t>
  </si>
  <si>
    <t>LAUKKU, KARTTA-\M95</t>
  </si>
  <si>
    <t>476-9522</t>
  </si>
  <si>
    <t>MAKUUPUSSI, PERUS-\M01 KEINOKUITU</t>
  </si>
  <si>
    <t>434-1547</t>
  </si>
  <si>
    <t>PATJA, TELTTA-\KENTTÄ</t>
  </si>
  <si>
    <t>425-0396</t>
  </si>
  <si>
    <t>KEITIN\1-2 L</t>
  </si>
  <si>
    <t>476-9689</t>
  </si>
  <si>
    <t>PULLO, POLTTOSPRII-\0,5-1,0L</t>
  </si>
  <si>
    <t>VEDENPUHDISTIN\MIES-/RYHMÄKOHTAINEN</t>
  </si>
  <si>
    <t>VERKKO, MOSKIITTO-/KUPOLI</t>
  </si>
  <si>
    <t>476-9695</t>
  </si>
  <si>
    <t>SUOJAPUSSI\M05 TST OVIHR</t>
  </si>
  <si>
    <t>476-9702</t>
  </si>
  <si>
    <t>LISÄTASKU, MONIKÄYTT\KENTTÄPULLO M05 TST</t>
  </si>
  <si>
    <t>476-9713</t>
  </si>
  <si>
    <t>LISÄTASKU, MONIKÄYTTÖ-\2-LIPPAAN M05 TST</t>
  </si>
  <si>
    <t>LISÄTASKU, MONIKÄYTT\TYHJ.LIPPAI M05 TST</t>
  </si>
  <si>
    <t>476-9846</t>
  </si>
  <si>
    <t>LISÄTASKU, MONIKÄYTTÖ-\REISILEVY M05 TST</t>
  </si>
  <si>
    <t>TASKU, HEITE-\M10 TST</t>
  </si>
  <si>
    <t>476-9704</t>
  </si>
  <si>
    <t>LISÄTASKU, MONIKÄYTT\SUOJANAAMARI M05TST</t>
  </si>
  <si>
    <t>476-9707</t>
  </si>
  <si>
    <t>LISÄTASKU, MONIKÄYTTÖ-\YLEIS ISO M05 TST</t>
  </si>
  <si>
    <t>482-4004</t>
  </si>
  <si>
    <t>LISÄTASKU, MONIKÄYTTÖ\YLEIS MINI M05 TST</t>
  </si>
  <si>
    <t>476-9709</t>
  </si>
  <si>
    <t>LISÄTASKU, MONIKÄYTT\YLEIS PIENI M05 TST</t>
  </si>
  <si>
    <t>PARTIOREPPU\ERIK.JOUKKO, HIEKKA</t>
  </si>
  <si>
    <t>VARUSTUS, RUOKAILU-\RETKEILIJÄN SETTI</t>
  </si>
  <si>
    <t>SUOJAHUPPU/ RECON WRAP</t>
  </si>
  <si>
    <t>SUOJALASIT\ESS LAND OPERATIONS</t>
  </si>
  <si>
    <t>476-2432</t>
  </si>
  <si>
    <t>TERMOSPULLO\SEKALAINEN</t>
  </si>
  <si>
    <t>476-9696</t>
  </si>
  <si>
    <t>SÄKKI, SOTILAAN VAATE-\M05 TST MUST</t>
  </si>
  <si>
    <t>473-1614</t>
  </si>
  <si>
    <t>PULLO, KENTTÄ-\MUOV VIHR</t>
  </si>
  <si>
    <t>426-6434</t>
  </si>
  <si>
    <t>HARJA, SAAPAS-\SEKALAINEN</t>
  </si>
  <si>
    <t>473-4474</t>
  </si>
  <si>
    <t>HARJA, VAATE-SEKALAINEN</t>
  </si>
  <si>
    <t>448-1275</t>
  </si>
  <si>
    <t>TASKU LEHTIÖN, SÄÄNKESTÄVÄ</t>
  </si>
  <si>
    <t>TASKU, KAULANAUHALLA</t>
  </si>
  <si>
    <t>458-6645</t>
  </si>
  <si>
    <t>LAKKIMERKKI\VALMIUSJOUKOT MET</t>
  </si>
  <si>
    <t>LAATIKKO, KULJETUS/ PELI</t>
  </si>
  <si>
    <t>Backbag, green 60L</t>
  </si>
  <si>
    <t>Underpants, green</t>
  </si>
  <si>
    <t>t-shirt, green</t>
  </si>
  <si>
    <t>long johns, green</t>
  </si>
  <si>
    <t>shorts, black</t>
  </si>
  <si>
    <t>towel</t>
  </si>
  <si>
    <t>poloshirt, green</t>
  </si>
  <si>
    <t>shorts, camo</t>
  </si>
  <si>
    <t>technical socks, black</t>
  </si>
  <si>
    <t>woollen socks, black</t>
  </si>
  <si>
    <t>boonie hat, camo</t>
  </si>
  <si>
    <t>cap, desert camo</t>
  </si>
  <si>
    <t>boonie hat, desert camo</t>
  </si>
  <si>
    <t>cap, camo</t>
  </si>
  <si>
    <t>beret, olive green</t>
  </si>
  <si>
    <t>jacket, desert camo</t>
  </si>
  <si>
    <t>bdu-pants, desert camo</t>
  </si>
  <si>
    <t>rain jacket, camo</t>
  </si>
  <si>
    <t>rain pants, camo</t>
  </si>
  <si>
    <t>leather gloves, black</t>
  </si>
  <si>
    <t>gloves, beige</t>
  </si>
  <si>
    <t>jacket, camo</t>
  </si>
  <si>
    <t>bdu-pants, camo</t>
  </si>
  <si>
    <t>gore-tex pants, camo</t>
  </si>
  <si>
    <t>gore-tex jacket, camo</t>
  </si>
  <si>
    <t>flipflops</t>
  </si>
  <si>
    <t>sandals</t>
  </si>
  <si>
    <t>boots, desert (haix)</t>
  </si>
  <si>
    <t>boots, black</t>
  </si>
  <si>
    <t xml:space="preserve">boots, brown </t>
  </si>
  <si>
    <t>sportshoes</t>
  </si>
  <si>
    <t>nylonbelt, black</t>
  </si>
  <si>
    <t>nylonbelt, green</t>
  </si>
  <si>
    <t>composite helmet</t>
  </si>
  <si>
    <t>helmet cover</t>
  </si>
  <si>
    <t>protective vest</t>
  </si>
  <si>
    <t>shoulder armor for protective vest</t>
  </si>
  <si>
    <t>bulletproof shield for protective vest</t>
  </si>
  <si>
    <t>bag for protective vest</t>
  </si>
  <si>
    <t>camelbak</t>
  </si>
  <si>
    <t>desinfection set for camelback</t>
  </si>
  <si>
    <t>drinkladder for camelbak</t>
  </si>
  <si>
    <t>mapcase</t>
  </si>
  <si>
    <t>sleeping bag</t>
  </si>
  <si>
    <t>sleeping matress</t>
  </si>
  <si>
    <t>trangia boiler</t>
  </si>
  <si>
    <t>trangia fuel bottle\0,5-1,0L</t>
  </si>
  <si>
    <t>Katadyn watercleaner</t>
  </si>
  <si>
    <t>mosquito net</t>
  </si>
  <si>
    <t>battle vest</t>
  </si>
  <si>
    <t>cover for battle vest, olive green</t>
  </si>
  <si>
    <t xml:space="preserve">field canteen holder for battle vest (pouch) </t>
  </si>
  <si>
    <t>magazine pouch for battle vest</t>
  </si>
  <si>
    <t>dump-pouch for battle vest</t>
  </si>
  <si>
    <t>tighplate for battle vest</t>
  </si>
  <si>
    <t>smoke grande pouch for battle vest</t>
  </si>
  <si>
    <t>big universal pouch for battle vest</t>
  </si>
  <si>
    <t>small universal pouch for battle vest</t>
  </si>
  <si>
    <t>backbag, khaki</t>
  </si>
  <si>
    <t>field dining kit</t>
  </si>
  <si>
    <t>recon wrap, neckcover</t>
  </si>
  <si>
    <t>eye protection (ESS land operations)</t>
  </si>
  <si>
    <t>steel thermos for drink</t>
  </si>
  <si>
    <t>laundrybag, black</t>
  </si>
  <si>
    <t>plastic canteen, green</t>
  </si>
  <si>
    <t>bootbrush</t>
  </si>
  <si>
    <t>clothes brush</t>
  </si>
  <si>
    <t>padlock (abloy)</t>
  </si>
  <si>
    <t>notebook pouch</t>
  </si>
  <si>
    <t>neckpouch</t>
  </si>
  <si>
    <t>beret insignia (crowned lion)</t>
  </si>
  <si>
    <t>Box (pelicase)</t>
  </si>
  <si>
    <t>shorts, desert camo</t>
  </si>
  <si>
    <t>gasmask pouch for battle vest</t>
  </si>
  <si>
    <t>mini universal pouch for battle vest</t>
  </si>
  <si>
    <t>steel thermos for food</t>
  </si>
  <si>
    <t>TERMOSASTIA, RUOKA</t>
  </si>
  <si>
    <t>448-9790</t>
  </si>
  <si>
    <t>LUKKO/ABLOY SEKALAINEN</t>
  </si>
  <si>
    <t>PAITA/TAISTELU M11 MKU</t>
  </si>
  <si>
    <t>SHIRT/BATTLE M11 MKU</t>
  </si>
  <si>
    <t>§</t>
  </si>
  <si>
    <t>PCS</t>
  </si>
  <si>
    <t>PAITAPUSERO\M91 VIHR</t>
  </si>
  <si>
    <t>PAITAPUSERO\M91 VIHR LH</t>
  </si>
  <si>
    <t>riippulukko</t>
  </si>
  <si>
    <t xml:space="preserve">280-0600 </t>
  </si>
  <si>
    <t>LIIVI, HEIJASTIN-\SEKALAINEN</t>
  </si>
  <si>
    <t>Safety vest reflective</t>
  </si>
  <si>
    <t>MAKUUPUSSI, PERUS-\KESÄ</t>
  </si>
  <si>
    <t>KENGÄT, VARSI-\KRIHA, AAVIKKO</t>
  </si>
  <si>
    <t>PUSSILAKANA</t>
  </si>
  <si>
    <t>CASE2</t>
  </si>
  <si>
    <t>CASE1</t>
  </si>
  <si>
    <t>LAKKI, HELLEASUN\M04 LIERI YK:N SININEN</t>
  </si>
  <si>
    <t>boonie hat, un</t>
  </si>
  <si>
    <t>PAIR</t>
  </si>
  <si>
    <t>Shirt, office, long sleeve</t>
  </si>
  <si>
    <t>Short, office, short sleeve</t>
  </si>
  <si>
    <t>Pillow</t>
  </si>
  <si>
    <t>Pillow cover</t>
  </si>
  <si>
    <t>Blanket cover</t>
  </si>
  <si>
    <t>Sheets</t>
  </si>
  <si>
    <t>430-4943</t>
  </si>
  <si>
    <t>LAKANA, VUODE-\150X300 VTON PUUV</t>
  </si>
  <si>
    <t>Used Clothes</t>
  </si>
  <si>
    <t>Koodi</t>
  </si>
  <si>
    <t>Tuote</t>
  </si>
  <si>
    <t>Item</t>
  </si>
  <si>
    <t>€ hinta</t>
  </si>
  <si>
    <t>D hinta</t>
  </si>
  <si>
    <t>Määrä</t>
  </si>
  <si>
    <t>Yhteensä D</t>
  </si>
  <si>
    <t>Luokka</t>
  </si>
  <si>
    <t>LAATIKKO, KULJETUS-\PELI 1630</t>
  </si>
  <si>
    <t>Case, black</t>
  </si>
  <si>
    <t>SUOJAHUPPU/RECON WRAP</t>
  </si>
  <si>
    <t>recon wrap</t>
  </si>
  <si>
    <t>Dollars price</t>
  </si>
  <si>
    <t>Määrä/quantity</t>
  </si>
  <si>
    <t>482-4017</t>
  </si>
  <si>
    <t>482-4016</t>
  </si>
  <si>
    <t>473-4986</t>
  </si>
  <si>
    <t>TYYNY, KUITUVANU-\50X60</t>
  </si>
  <si>
    <t>409-4021</t>
  </si>
  <si>
    <t>TYYNYLIINA\60X85</t>
  </si>
  <si>
    <t>DATE</t>
  </si>
  <si>
    <t>NAME</t>
  </si>
  <si>
    <t>SIGNATURE</t>
  </si>
  <si>
    <t>Total/Dollars</t>
  </si>
  <si>
    <t>TYPE</t>
  </si>
  <si>
    <t>Used clothes</t>
  </si>
  <si>
    <t>No. of items</t>
  </si>
  <si>
    <t>Yhteensä Euro</t>
  </si>
  <si>
    <t>bag, big M05</t>
  </si>
  <si>
    <t>REPPU, ISO M05</t>
  </si>
  <si>
    <t>sock, black</t>
  </si>
  <si>
    <t>441-0876</t>
  </si>
  <si>
    <t xml:space="preserve">t-shirt, desert </t>
  </si>
  <si>
    <t>Euro = USD currency</t>
  </si>
  <si>
    <t>Used shoes</t>
  </si>
  <si>
    <t>Class</t>
  </si>
  <si>
    <t>Total USD</t>
  </si>
  <si>
    <t>Total €</t>
  </si>
  <si>
    <t>Price €</t>
  </si>
  <si>
    <t>Code</t>
  </si>
  <si>
    <t>SEURAAVAKSI KIRJAA TUOTTEET JA KAPPALEMÄÄRÄT SEKÄ HINTA</t>
  </si>
  <si>
    <t>TAULUKKO LASKEE YHTEISHINNAT</t>
  </si>
  <si>
    <t>KIRJAA MYÖS ENGLANNINKIELINEN NIMI</t>
  </si>
  <si>
    <t>VALITSE ALASVETOVALIKOSTA TUOTTEELLE TUOTERYHMÄ</t>
  </si>
  <si>
    <t>TAULUKKO LASKEE (HARMAA ALUE, MIKÄ EI TULOSTU) YHTEISHINNAT TUOTERYHMITTÄIN</t>
  </si>
  <si>
    <t>TAULUKON ALAREUNASSA OLEVA LUETTELO PÄIVITTÄÄ AUTOMAATTISESTI TUOTERYHMITTÄIN ERITELLYT KOKONAISHINNAT.</t>
  </si>
  <si>
    <t>MERKITSE DOLLARIN KURSSI AINOASTAAN CASE 1 VÄLILEHDELLE.</t>
  </si>
  <si>
    <t>441-3075</t>
  </si>
  <si>
    <t>490-5077</t>
  </si>
  <si>
    <t>10097535</t>
  </si>
  <si>
    <t>Urheiluhousut</t>
  </si>
  <si>
    <t>shorts</t>
  </si>
  <si>
    <t>Reppu, camelbak</t>
  </si>
  <si>
    <t>Bag, camelbak</t>
  </si>
  <si>
    <t>CASE3</t>
  </si>
  <si>
    <t>TAKKI m05</t>
  </si>
  <si>
    <t>HOUSUT m05</t>
  </si>
  <si>
    <t>Jacket, bdu</t>
  </si>
  <si>
    <t>Pants, bdu</t>
  </si>
  <si>
    <t>Matti Kuismin</t>
  </si>
  <si>
    <t xml:space="preserve">Civilian clothes </t>
  </si>
  <si>
    <t>Civilian clothes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</si>
</sst>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B]_-;\-* #,##0.00\ [$€-40B]_-;_-* &quot;-&quot;??\ [$€-40B]_-;_-@_-"/>
    <numFmt numFmtId="166" formatCode="[$$-409]#,##0.00"/>
    <numFmt numFmtId="167" formatCode="[$$-409]#,##0.00_ ;[Red]\-[$$-409]#,##0.00\ "/>
    <numFmt numFmtId="168" formatCode="#,##0.00\ [$USD]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2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1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4" fontId="3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10" applyNumberFormat="0" applyFont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</cellStyleXfs>
  <cellXfs count="173">
    <xf numFmtId="0" fontId="0" fillId="0" borderId="0" xfId="0"/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right"/>
    </xf>
    <xf numFmtId="0" fontId="2" fillId="0" borderId="1" xfId="1" applyNumberFormat="1" applyFont="1" applyFill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righ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4" fontId="1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4" fontId="3" fillId="0" borderId="1" xfId="1" applyNumberFormat="1" applyFont="1" applyBorder="1"/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" fillId="0" borderId="2" xfId="1" applyNumberFormat="1" applyFont="1" applyFill="1" applyBorder="1" applyAlignment="1">
      <alignment horizontal="left"/>
    </xf>
    <xf numFmtId="0" fontId="2" fillId="0" borderId="2" xfId="1" applyNumberFormat="1" applyFont="1" applyBorder="1" applyAlignment="1">
      <alignment horizontal="left"/>
    </xf>
    <xf numFmtId="0" fontId="4" fillId="0" borderId="0" xfId="0" applyFont="1"/>
    <xf numFmtId="0" fontId="4" fillId="0" borderId="2" xfId="0" applyFont="1" applyBorder="1"/>
    <xf numFmtId="165" fontId="4" fillId="0" borderId="0" xfId="0" applyNumberFormat="1" applyFont="1"/>
    <xf numFmtId="0" fontId="0" fillId="0" borderId="0" xfId="0"/>
    <xf numFmtId="0" fontId="5" fillId="0" borderId="2" xfId="0" applyFont="1" applyBorder="1"/>
    <xf numFmtId="8" fontId="5" fillId="0" borderId="2" xfId="0" applyNumberFormat="1" applyFont="1" applyBorder="1"/>
    <xf numFmtId="0" fontId="2" fillId="0" borderId="2" xfId="3" applyNumberFormat="1" applyFont="1" applyBorder="1" applyAlignment="1">
      <alignment horizontal="center" vertical="center"/>
    </xf>
    <xf numFmtId="0" fontId="2" fillId="0" borderId="2" xfId="3" applyNumberFormat="1" applyFont="1" applyBorder="1" applyAlignment="1">
      <alignment horizontal="left"/>
    </xf>
    <xf numFmtId="164" fontId="3" fillId="0" borderId="2" xfId="3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0" fontId="2" fillId="0" borderId="2" xfId="3" applyNumberFormat="1" applyFont="1" applyFill="1" applyBorder="1" applyAlignment="1">
      <alignment horizontal="left"/>
    </xf>
    <xf numFmtId="164" fontId="3" fillId="0" borderId="2" xfId="0" applyNumberFormat="1" applyFont="1" applyBorder="1"/>
    <xf numFmtId="0" fontId="0" fillId="0" borderId="0" xfId="0" applyAlignment="1">
      <alignment horizontal="left"/>
    </xf>
    <xf numFmtId="164" fontId="0" fillId="0" borderId="2" xfId="0" applyNumberFormat="1" applyBorder="1"/>
    <xf numFmtId="166" fontId="0" fillId="0" borderId="0" xfId="0" applyNumberFormat="1"/>
    <xf numFmtId="0" fontId="0" fillId="0" borderId="0" xfId="0" applyNumberFormat="1"/>
    <xf numFmtId="167" fontId="5" fillId="0" borderId="2" xfId="0" applyNumberFormat="1" applyFont="1" applyBorder="1"/>
    <xf numFmtId="0" fontId="1" fillId="0" borderId="2" xfId="0" applyFont="1" applyBorder="1"/>
    <xf numFmtId="0" fontId="22" fillId="0" borderId="0" xfId="0" applyFont="1"/>
    <xf numFmtId="1" fontId="5" fillId="0" borderId="2" xfId="0" applyNumberFormat="1" applyFont="1" applyBorder="1" applyAlignment="1">
      <alignment horizontal="left" vertical="top"/>
    </xf>
    <xf numFmtId="164" fontId="5" fillId="0" borderId="2" xfId="0" applyNumberFormat="1" applyFont="1" applyFill="1" applyBorder="1" applyAlignment="1">
      <alignment horizontal="right" vertical="top"/>
    </xf>
    <xf numFmtId="1" fontId="5" fillId="0" borderId="2" xfId="44" applyNumberFormat="1" applyFont="1" applyBorder="1" applyAlignment="1">
      <alignment horizontal="left" vertical="top"/>
    </xf>
    <xf numFmtId="1" fontId="5" fillId="0" borderId="2" xfId="0" applyNumberFormat="1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0" fontId="1" fillId="33" borderId="2" xfId="1" applyNumberFormat="1" applyFont="1" applyFill="1" applyBorder="1" applyAlignment="1">
      <alignment horizontal="left"/>
    </xf>
    <xf numFmtId="164" fontId="4" fillId="0" borderId="0" xfId="0" applyNumberFormat="1" applyFont="1"/>
    <xf numFmtId="168" fontId="0" fillId="0" borderId="2" xfId="0" applyNumberFormat="1" applyBorder="1"/>
    <xf numFmtId="164" fontId="0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left"/>
    </xf>
    <xf numFmtId="168" fontId="4" fillId="0" borderId="0" xfId="0" applyNumberFormat="1" applyFont="1" applyBorder="1"/>
    <xf numFmtId="168" fontId="4" fillId="0" borderId="2" xfId="0" applyNumberFormat="1" applyFont="1" applyBorder="1"/>
    <xf numFmtId="0" fontId="4" fillId="0" borderId="2" xfId="0" applyFont="1" applyFill="1" applyBorder="1"/>
    <xf numFmtId="0" fontId="0" fillId="0" borderId="13" xfId="0" applyBorder="1" applyAlignment="1">
      <alignment horizontal="left"/>
    </xf>
    <xf numFmtId="0" fontId="0" fillId="0" borderId="13" xfId="0" applyNumberFormat="1" applyBorder="1"/>
    <xf numFmtId="166" fontId="0" fillId="0" borderId="13" xfId="0" applyNumberFormat="1" applyBorder="1"/>
    <xf numFmtId="1" fontId="0" fillId="0" borderId="0" xfId="0" applyNumberFormat="1"/>
    <xf numFmtId="0" fontId="0" fillId="0" borderId="13" xfId="0" applyBorder="1"/>
    <xf numFmtId="1" fontId="0" fillId="0" borderId="13" xfId="0" applyNumberFormat="1" applyBorder="1"/>
    <xf numFmtId="0" fontId="5" fillId="0" borderId="2" xfId="0" applyNumberFormat="1" applyFont="1" applyFill="1" applyBorder="1"/>
    <xf numFmtId="0" fontId="2" fillId="0" borderId="0" xfId="1" applyNumberFormat="1" applyFont="1" applyFill="1" applyBorder="1" applyAlignment="1">
      <alignment horizontal="left"/>
    </xf>
    <xf numFmtId="0" fontId="4" fillId="0" borderId="0" xfId="0" applyFont="1" applyBorder="1"/>
    <xf numFmtId="6" fontId="0" fillId="0" borderId="2" xfId="0" applyNumberFormat="1" applyBorder="1"/>
    <xf numFmtId="0" fontId="4" fillId="0" borderId="0" xfId="0" applyFont="1" applyAlignment="1">
      <alignment horizontal="left"/>
    </xf>
    <xf numFmtId="0" fontId="4" fillId="0" borderId="0" xfId="0" applyNumberFormat="1" applyFont="1"/>
    <xf numFmtId="166" fontId="4" fillId="0" borderId="0" xfId="0" applyNumberFormat="1" applyFont="1"/>
    <xf numFmtId="164" fontId="0" fillId="0" borderId="2" xfId="0" applyNumberFormat="1" applyFont="1" applyFill="1" applyBorder="1"/>
    <xf numFmtId="6" fontId="0" fillId="0" borderId="0" xfId="0" applyNumberFormat="1" applyBorder="1"/>
    <xf numFmtId="0" fontId="0" fillId="0" borderId="0" xfId="0" applyFill="1" applyBorder="1"/>
    <xf numFmtId="168" fontId="0" fillId="0" borderId="0" xfId="0" applyNumberFormat="1" applyBorder="1"/>
    <xf numFmtId="0" fontId="0" fillId="0" borderId="0" xfId="0" quotePrefix="1" applyFill="1" applyBorder="1"/>
    <xf numFmtId="168" fontId="0" fillId="0" borderId="2" xfId="0" applyNumberFormat="1" applyFill="1" applyBorder="1"/>
    <xf numFmtId="0" fontId="2" fillId="33" borderId="2" xfId="1" applyNumberFormat="1" applyFont="1" applyFill="1" applyBorder="1" applyAlignment="1">
      <alignment horizontal="left"/>
    </xf>
    <xf numFmtId="0" fontId="5" fillId="33" borderId="2" xfId="0" applyNumberFormat="1" applyFont="1" applyFill="1" applyBorder="1" applyAlignment="1">
      <alignment horizontal="left" vertical="top"/>
    </xf>
    <xf numFmtId="0" fontId="2" fillId="33" borderId="2" xfId="3" applyNumberFormat="1" applyFont="1" applyFill="1" applyBorder="1" applyAlignment="1">
      <alignment horizontal="left"/>
    </xf>
    <xf numFmtId="0" fontId="5" fillId="33" borderId="2" xfId="0" applyFont="1" applyFill="1" applyBorder="1" applyAlignment="1">
      <alignment horizontal="left"/>
    </xf>
    <xf numFmtId="0" fontId="2" fillId="33" borderId="2" xfId="0" applyFont="1" applyFill="1" applyBorder="1" applyAlignment="1">
      <alignment horizontal="left"/>
    </xf>
    <xf numFmtId="0" fontId="5" fillId="33" borderId="2" xfId="0" applyFont="1" applyFill="1" applyBorder="1"/>
    <xf numFmtId="0" fontId="5" fillId="33" borderId="2" xfId="0" applyFont="1" applyFill="1" applyBorder="1" applyAlignment="1">
      <alignment horizontal="left" vertical="top"/>
    </xf>
    <xf numFmtId="0" fontId="5" fillId="33" borderId="2" xfId="44" applyNumberFormat="1" applyFont="1" applyFill="1" applyBorder="1" applyAlignment="1">
      <alignment horizontal="left" vertical="top"/>
    </xf>
    <xf numFmtId="0" fontId="0" fillId="33" borderId="2" xfId="0" applyFill="1" applyBorder="1"/>
    <xf numFmtId="14" fontId="0" fillId="0" borderId="12" xfId="0" applyNumberFormat="1" applyBorder="1" applyAlignment="1">
      <alignment horizontal="left"/>
    </xf>
    <xf numFmtId="0" fontId="0" fillId="33" borderId="0" xfId="0" applyFill="1"/>
    <xf numFmtId="0" fontId="2" fillId="33" borderId="2" xfId="1" applyNumberFormat="1" applyFont="1" applyFill="1" applyBorder="1" applyAlignment="1">
      <alignment horizontal="center" vertical="center"/>
    </xf>
    <xf numFmtId="164" fontId="1" fillId="33" borderId="2" xfId="1" applyNumberFormat="1" applyFont="1" applyFill="1" applyBorder="1" applyAlignment="1">
      <alignment horizontal="right"/>
    </xf>
    <xf numFmtId="0" fontId="23" fillId="33" borderId="2" xfId="0" applyFont="1" applyFill="1" applyBorder="1"/>
    <xf numFmtId="164" fontId="0" fillId="33" borderId="2" xfId="0" applyNumberFormat="1" applyFont="1" applyFill="1" applyBorder="1"/>
    <xf numFmtId="168" fontId="0" fillId="33" borderId="2" xfId="0" applyNumberFormat="1" applyFill="1" applyBorder="1"/>
    <xf numFmtId="0" fontId="4" fillId="33" borderId="2" xfId="0" applyFont="1" applyFill="1" applyBorder="1"/>
    <xf numFmtId="168" fontId="4" fillId="33" borderId="2" xfId="0" applyNumberFormat="1" applyFont="1" applyFill="1" applyBorder="1" applyAlignment="1">
      <alignment horizontal="right"/>
    </xf>
    <xf numFmtId="0" fontId="0" fillId="33" borderId="0" xfId="0" applyFill="1" applyAlignment="1">
      <alignment horizontal="right"/>
    </xf>
    <xf numFmtId="0" fontId="0" fillId="33" borderId="2" xfId="0" applyFill="1" applyBorder="1" applyAlignment="1">
      <alignment horizontal="center"/>
    </xf>
    <xf numFmtId="164" fontId="0" fillId="33" borderId="2" xfId="0" applyNumberFormat="1" applyFill="1" applyBorder="1"/>
    <xf numFmtId="1" fontId="5" fillId="33" borderId="2" xfId="0" applyNumberFormat="1" applyFont="1" applyFill="1" applyBorder="1" applyAlignment="1">
      <alignment horizontal="center" vertical="top"/>
    </xf>
    <xf numFmtId="164" fontId="5" fillId="33" borderId="2" xfId="0" applyNumberFormat="1" applyFont="1" applyFill="1" applyBorder="1" applyAlignment="1">
      <alignment horizontal="right" vertical="top"/>
    </xf>
    <xf numFmtId="164" fontId="3" fillId="33" borderId="2" xfId="1" applyNumberFormat="1" applyFont="1" applyFill="1" applyBorder="1" applyAlignment="1">
      <alignment horizontal="right"/>
    </xf>
    <xf numFmtId="0" fontId="2" fillId="33" borderId="2" xfId="3" applyNumberFormat="1" applyFont="1" applyFill="1" applyBorder="1" applyAlignment="1">
      <alignment horizontal="center" vertical="center"/>
    </xf>
    <xf numFmtId="164" fontId="3" fillId="33" borderId="2" xfId="3" applyNumberFormat="1" applyFont="1" applyFill="1" applyBorder="1" applyAlignment="1"/>
    <xf numFmtId="0" fontId="0" fillId="33" borderId="1" xfId="0" applyFill="1" applyBorder="1"/>
    <xf numFmtId="164" fontId="1" fillId="33" borderId="1" xfId="0" applyNumberFormat="1" applyFont="1" applyFill="1" applyBorder="1" applyAlignment="1">
      <alignment horizontal="right" vertical="top"/>
    </xf>
    <xf numFmtId="0" fontId="4" fillId="33" borderId="0" xfId="0" applyFont="1" applyFill="1" applyBorder="1"/>
    <xf numFmtId="168" fontId="0" fillId="33" borderId="2" xfId="0" applyNumberFormat="1" applyFont="1" applyFill="1" applyBorder="1"/>
    <xf numFmtId="1" fontId="5" fillId="33" borderId="2" xfId="44" applyNumberFormat="1" applyFont="1" applyFill="1" applyBorder="1" applyAlignment="1">
      <alignment horizontal="center" vertical="top"/>
    </xf>
    <xf numFmtId="8" fontId="5" fillId="33" borderId="2" xfId="0" applyNumberFormat="1" applyFont="1" applyFill="1" applyBorder="1"/>
    <xf numFmtId="0" fontId="5" fillId="33" borderId="2" xfId="0" applyNumberFormat="1" applyFont="1" applyFill="1" applyBorder="1"/>
    <xf numFmtId="49" fontId="5" fillId="33" borderId="2" xfId="0" applyNumberFormat="1" applyFont="1" applyFill="1" applyBorder="1" applyAlignment="1">
      <alignment horizontal="center" vertical="top"/>
    </xf>
    <xf numFmtId="164" fontId="5" fillId="33" borderId="2" xfId="0" applyNumberFormat="1" applyFont="1" applyFill="1" applyBorder="1" applyAlignment="1">
      <alignment horizontal="right"/>
    </xf>
    <xf numFmtId="0" fontId="0" fillId="33" borderId="0" xfId="0" applyFill="1" applyBorder="1" applyAlignment="1">
      <alignment horizontal="right"/>
    </xf>
    <xf numFmtId="0" fontId="22" fillId="33" borderId="0" xfId="0" applyFont="1" applyFill="1"/>
    <xf numFmtId="0" fontId="4" fillId="33" borderId="0" xfId="0" applyFont="1" applyFill="1"/>
  </cellXfs>
  <cellStyles count="1310">
    <cellStyle name="20 % - Aksentti1" xfId="21" builtinId="30" customBuiltin="1"/>
    <cellStyle name="20 % - Aksentti1 2" xfId="62" xr:uid="{00000000-0005-0000-0000-000001000000}"/>
    <cellStyle name="20 % - Aksentti1 2 2" xfId="111" xr:uid="{00000000-0005-0000-0000-000002000000}"/>
    <cellStyle name="20 % - Aksentti1 2 2 2" xfId="181" xr:uid="{00000000-0005-0000-0000-000003000000}"/>
    <cellStyle name="20 % - Aksentti1 2 2 2 2" xfId="452" xr:uid="{00000000-0005-0000-0000-000004000000}"/>
    <cellStyle name="20 % - Aksentti1 2 2 2 2 2" xfId="1022" xr:uid="{00000000-0005-0000-0000-000005000000}"/>
    <cellStyle name="20 % - Aksentti1 2 2 2 2 3" xfId="1292" xr:uid="{00000000-0005-0000-0000-000006000000}"/>
    <cellStyle name="20 % - Aksentti1 2 2 2 2 4" xfId="752" xr:uid="{00000000-0005-0000-0000-000007000000}"/>
    <cellStyle name="20 % - Aksentti1 2 2 2 3" xfId="317" xr:uid="{00000000-0005-0000-0000-000008000000}"/>
    <cellStyle name="20 % - Aksentti1 2 2 2 3 2" xfId="887" xr:uid="{00000000-0005-0000-0000-000009000000}"/>
    <cellStyle name="20 % - Aksentti1 2 2 2 4" xfId="1157" xr:uid="{00000000-0005-0000-0000-00000A000000}"/>
    <cellStyle name="20 % - Aksentti1 2 2 2 5" xfId="589" xr:uid="{00000000-0005-0000-0000-00000B000000}"/>
    <cellStyle name="20 % - Aksentti1 2 2 3" xfId="385" xr:uid="{00000000-0005-0000-0000-00000C000000}"/>
    <cellStyle name="20 % - Aksentti1 2 2 3 2" xfId="955" xr:uid="{00000000-0005-0000-0000-00000D000000}"/>
    <cellStyle name="20 % - Aksentti1 2 2 3 3" xfId="1225" xr:uid="{00000000-0005-0000-0000-00000E000000}"/>
    <cellStyle name="20 % - Aksentti1 2 2 3 4" xfId="683" xr:uid="{00000000-0005-0000-0000-00000F000000}"/>
    <cellStyle name="20 % - Aksentti1 2 2 4" xfId="249" xr:uid="{00000000-0005-0000-0000-000010000000}"/>
    <cellStyle name="20 % - Aksentti1 2 2 4 2" xfId="820" xr:uid="{00000000-0005-0000-0000-000011000000}"/>
    <cellStyle name="20 % - Aksentti1 2 2 5" xfId="1090" xr:uid="{00000000-0005-0000-0000-000012000000}"/>
    <cellStyle name="20 % - Aksentti1 2 2 6" xfId="521" xr:uid="{00000000-0005-0000-0000-000013000000}"/>
    <cellStyle name="20 % - Aksentti1 2 3" xfId="147" xr:uid="{00000000-0005-0000-0000-000014000000}"/>
    <cellStyle name="20 % - Aksentti1 2 3 2" xfId="418" xr:uid="{00000000-0005-0000-0000-000015000000}"/>
    <cellStyle name="20 % - Aksentti1 2 3 2 2" xfId="988" xr:uid="{00000000-0005-0000-0000-000016000000}"/>
    <cellStyle name="20 % - Aksentti1 2 3 2 3" xfId="1258" xr:uid="{00000000-0005-0000-0000-000017000000}"/>
    <cellStyle name="20 % - Aksentti1 2 3 2 4" xfId="718" xr:uid="{00000000-0005-0000-0000-000018000000}"/>
    <cellStyle name="20 % - Aksentti1 2 3 3" xfId="283" xr:uid="{00000000-0005-0000-0000-000019000000}"/>
    <cellStyle name="20 % - Aksentti1 2 3 3 2" xfId="853" xr:uid="{00000000-0005-0000-0000-00001A000000}"/>
    <cellStyle name="20 % - Aksentti1 2 3 4" xfId="1123" xr:uid="{00000000-0005-0000-0000-00001B000000}"/>
    <cellStyle name="20 % - Aksentti1 2 3 5" xfId="555" xr:uid="{00000000-0005-0000-0000-00001C000000}"/>
    <cellStyle name="20 % - Aksentti1 2 4" xfId="351" xr:uid="{00000000-0005-0000-0000-00001D000000}"/>
    <cellStyle name="20 % - Aksentti1 2 4 2" xfId="921" xr:uid="{00000000-0005-0000-0000-00001E000000}"/>
    <cellStyle name="20 % - Aksentti1 2 4 3" xfId="1191" xr:uid="{00000000-0005-0000-0000-00001F000000}"/>
    <cellStyle name="20 % - Aksentti1 2 4 4" xfId="634" xr:uid="{00000000-0005-0000-0000-000020000000}"/>
    <cellStyle name="20 % - Aksentti1 2 5" xfId="215" xr:uid="{00000000-0005-0000-0000-000021000000}"/>
    <cellStyle name="20 % - Aksentti1 2 5 2" xfId="786" xr:uid="{00000000-0005-0000-0000-000022000000}"/>
    <cellStyle name="20 % - Aksentti1 2 6" xfId="1056" xr:uid="{00000000-0005-0000-0000-000023000000}"/>
    <cellStyle name="20 % - Aksentti1 2 7" xfId="487" xr:uid="{00000000-0005-0000-0000-000024000000}"/>
    <cellStyle name="20 % - Aksentti1 3" xfId="82" xr:uid="{00000000-0005-0000-0000-000025000000}"/>
    <cellStyle name="20 % - Aksentti1 3 2" xfId="164" xr:uid="{00000000-0005-0000-0000-000026000000}"/>
    <cellStyle name="20 % - Aksentti1 3 2 2" xfId="435" xr:uid="{00000000-0005-0000-0000-000027000000}"/>
    <cellStyle name="20 % - Aksentti1 3 2 2 2" xfId="1005" xr:uid="{00000000-0005-0000-0000-000028000000}"/>
    <cellStyle name="20 % - Aksentti1 3 2 2 3" xfId="1275" xr:uid="{00000000-0005-0000-0000-000029000000}"/>
    <cellStyle name="20 % - Aksentti1 3 2 2 4" xfId="735" xr:uid="{00000000-0005-0000-0000-00002A000000}"/>
    <cellStyle name="20 % - Aksentti1 3 2 3" xfId="300" xr:uid="{00000000-0005-0000-0000-00002B000000}"/>
    <cellStyle name="20 % - Aksentti1 3 2 3 2" xfId="870" xr:uid="{00000000-0005-0000-0000-00002C000000}"/>
    <cellStyle name="20 % - Aksentti1 3 2 4" xfId="1140" xr:uid="{00000000-0005-0000-0000-00002D000000}"/>
    <cellStyle name="20 % - Aksentti1 3 2 5" xfId="572" xr:uid="{00000000-0005-0000-0000-00002E000000}"/>
    <cellStyle name="20 % - Aksentti1 3 3" xfId="368" xr:uid="{00000000-0005-0000-0000-00002F000000}"/>
    <cellStyle name="20 % - Aksentti1 3 3 2" xfId="938" xr:uid="{00000000-0005-0000-0000-000030000000}"/>
    <cellStyle name="20 % - Aksentti1 3 3 3" xfId="1208" xr:uid="{00000000-0005-0000-0000-000031000000}"/>
    <cellStyle name="20 % - Aksentti1 3 3 4" xfId="654" xr:uid="{00000000-0005-0000-0000-000032000000}"/>
    <cellStyle name="20 % - Aksentti1 3 4" xfId="232" xr:uid="{00000000-0005-0000-0000-000033000000}"/>
    <cellStyle name="20 % - Aksentti1 3 4 2" xfId="803" xr:uid="{00000000-0005-0000-0000-000034000000}"/>
    <cellStyle name="20 % - Aksentti1 3 5" xfId="1073" xr:uid="{00000000-0005-0000-0000-000035000000}"/>
    <cellStyle name="20 % - Aksentti1 3 6" xfId="504" xr:uid="{00000000-0005-0000-0000-000036000000}"/>
    <cellStyle name="20 % - Aksentti1 4" xfId="130" xr:uid="{00000000-0005-0000-0000-000037000000}"/>
    <cellStyle name="20 % - Aksentti1 4 2" xfId="401" xr:uid="{00000000-0005-0000-0000-000038000000}"/>
    <cellStyle name="20 % - Aksentti1 4 2 2" xfId="971" xr:uid="{00000000-0005-0000-0000-000039000000}"/>
    <cellStyle name="20 % - Aksentti1 4 2 3" xfId="1241" xr:uid="{00000000-0005-0000-0000-00003A000000}"/>
    <cellStyle name="20 % - Aksentti1 4 2 4" xfId="701" xr:uid="{00000000-0005-0000-0000-00003B000000}"/>
    <cellStyle name="20 % - Aksentti1 4 3" xfId="266" xr:uid="{00000000-0005-0000-0000-00003C000000}"/>
    <cellStyle name="20 % - Aksentti1 4 3 2" xfId="836" xr:uid="{00000000-0005-0000-0000-00003D000000}"/>
    <cellStyle name="20 % - Aksentti1 4 4" xfId="1106" xr:uid="{00000000-0005-0000-0000-00003E000000}"/>
    <cellStyle name="20 % - Aksentti1 4 5" xfId="538" xr:uid="{00000000-0005-0000-0000-00003F000000}"/>
    <cellStyle name="20 % - Aksentti1 5" xfId="334" xr:uid="{00000000-0005-0000-0000-000040000000}"/>
    <cellStyle name="20 % - Aksentti1 5 2" xfId="904" xr:uid="{00000000-0005-0000-0000-000041000000}"/>
    <cellStyle name="20 % - Aksentti1 5 3" xfId="1174" xr:uid="{00000000-0005-0000-0000-000042000000}"/>
    <cellStyle name="20 % - Aksentti1 5 4" xfId="606" xr:uid="{00000000-0005-0000-0000-000043000000}"/>
    <cellStyle name="20 % - Aksentti1 6" xfId="198" xr:uid="{00000000-0005-0000-0000-000044000000}"/>
    <cellStyle name="20 % - Aksentti1 6 2" xfId="769" xr:uid="{00000000-0005-0000-0000-000045000000}"/>
    <cellStyle name="20 % - Aksentti1 7" xfId="1039" xr:uid="{00000000-0005-0000-0000-000046000000}"/>
    <cellStyle name="20 % - Aksentti1 8" xfId="470" xr:uid="{00000000-0005-0000-0000-000047000000}"/>
    <cellStyle name="20 % - Aksentti2" xfId="25" builtinId="34" customBuiltin="1"/>
    <cellStyle name="20 % - Aksentti2 2" xfId="64" xr:uid="{00000000-0005-0000-0000-000049000000}"/>
    <cellStyle name="20 % - Aksentti2 2 2" xfId="113" xr:uid="{00000000-0005-0000-0000-00004A000000}"/>
    <cellStyle name="20 % - Aksentti2 2 2 2" xfId="183" xr:uid="{00000000-0005-0000-0000-00004B000000}"/>
    <cellStyle name="20 % - Aksentti2 2 2 2 2" xfId="454" xr:uid="{00000000-0005-0000-0000-00004C000000}"/>
    <cellStyle name="20 % - Aksentti2 2 2 2 2 2" xfId="1024" xr:uid="{00000000-0005-0000-0000-00004D000000}"/>
    <cellStyle name="20 % - Aksentti2 2 2 2 2 3" xfId="1294" xr:uid="{00000000-0005-0000-0000-00004E000000}"/>
    <cellStyle name="20 % - Aksentti2 2 2 2 2 4" xfId="754" xr:uid="{00000000-0005-0000-0000-00004F000000}"/>
    <cellStyle name="20 % - Aksentti2 2 2 2 3" xfId="319" xr:uid="{00000000-0005-0000-0000-000050000000}"/>
    <cellStyle name="20 % - Aksentti2 2 2 2 3 2" xfId="889" xr:uid="{00000000-0005-0000-0000-000051000000}"/>
    <cellStyle name="20 % - Aksentti2 2 2 2 4" xfId="1159" xr:uid="{00000000-0005-0000-0000-000052000000}"/>
    <cellStyle name="20 % - Aksentti2 2 2 2 5" xfId="591" xr:uid="{00000000-0005-0000-0000-000053000000}"/>
    <cellStyle name="20 % - Aksentti2 2 2 3" xfId="387" xr:uid="{00000000-0005-0000-0000-000054000000}"/>
    <cellStyle name="20 % - Aksentti2 2 2 3 2" xfId="957" xr:uid="{00000000-0005-0000-0000-000055000000}"/>
    <cellStyle name="20 % - Aksentti2 2 2 3 3" xfId="1227" xr:uid="{00000000-0005-0000-0000-000056000000}"/>
    <cellStyle name="20 % - Aksentti2 2 2 3 4" xfId="685" xr:uid="{00000000-0005-0000-0000-000057000000}"/>
    <cellStyle name="20 % - Aksentti2 2 2 4" xfId="251" xr:uid="{00000000-0005-0000-0000-000058000000}"/>
    <cellStyle name="20 % - Aksentti2 2 2 4 2" xfId="822" xr:uid="{00000000-0005-0000-0000-000059000000}"/>
    <cellStyle name="20 % - Aksentti2 2 2 5" xfId="1092" xr:uid="{00000000-0005-0000-0000-00005A000000}"/>
    <cellStyle name="20 % - Aksentti2 2 2 6" xfId="523" xr:uid="{00000000-0005-0000-0000-00005B000000}"/>
    <cellStyle name="20 % - Aksentti2 2 3" xfId="149" xr:uid="{00000000-0005-0000-0000-00005C000000}"/>
    <cellStyle name="20 % - Aksentti2 2 3 2" xfId="420" xr:uid="{00000000-0005-0000-0000-00005D000000}"/>
    <cellStyle name="20 % - Aksentti2 2 3 2 2" xfId="990" xr:uid="{00000000-0005-0000-0000-00005E000000}"/>
    <cellStyle name="20 % - Aksentti2 2 3 2 3" xfId="1260" xr:uid="{00000000-0005-0000-0000-00005F000000}"/>
    <cellStyle name="20 % - Aksentti2 2 3 2 4" xfId="720" xr:uid="{00000000-0005-0000-0000-000060000000}"/>
    <cellStyle name="20 % - Aksentti2 2 3 3" xfId="285" xr:uid="{00000000-0005-0000-0000-000061000000}"/>
    <cellStyle name="20 % - Aksentti2 2 3 3 2" xfId="855" xr:uid="{00000000-0005-0000-0000-000062000000}"/>
    <cellStyle name="20 % - Aksentti2 2 3 4" xfId="1125" xr:uid="{00000000-0005-0000-0000-000063000000}"/>
    <cellStyle name="20 % - Aksentti2 2 3 5" xfId="557" xr:uid="{00000000-0005-0000-0000-000064000000}"/>
    <cellStyle name="20 % - Aksentti2 2 4" xfId="353" xr:uid="{00000000-0005-0000-0000-000065000000}"/>
    <cellStyle name="20 % - Aksentti2 2 4 2" xfId="923" xr:uid="{00000000-0005-0000-0000-000066000000}"/>
    <cellStyle name="20 % - Aksentti2 2 4 3" xfId="1193" xr:uid="{00000000-0005-0000-0000-000067000000}"/>
    <cellStyle name="20 % - Aksentti2 2 4 4" xfId="636" xr:uid="{00000000-0005-0000-0000-000068000000}"/>
    <cellStyle name="20 % - Aksentti2 2 5" xfId="217" xr:uid="{00000000-0005-0000-0000-000069000000}"/>
    <cellStyle name="20 % - Aksentti2 2 5 2" xfId="788" xr:uid="{00000000-0005-0000-0000-00006A000000}"/>
    <cellStyle name="20 % - Aksentti2 2 6" xfId="1058" xr:uid="{00000000-0005-0000-0000-00006B000000}"/>
    <cellStyle name="20 % - Aksentti2 2 7" xfId="489" xr:uid="{00000000-0005-0000-0000-00006C000000}"/>
    <cellStyle name="20 % - Aksentti2 3" xfId="84" xr:uid="{00000000-0005-0000-0000-00006D000000}"/>
    <cellStyle name="20 % - Aksentti2 3 2" xfId="166" xr:uid="{00000000-0005-0000-0000-00006E000000}"/>
    <cellStyle name="20 % - Aksentti2 3 2 2" xfId="437" xr:uid="{00000000-0005-0000-0000-00006F000000}"/>
    <cellStyle name="20 % - Aksentti2 3 2 2 2" xfId="1007" xr:uid="{00000000-0005-0000-0000-000070000000}"/>
    <cellStyle name="20 % - Aksentti2 3 2 2 3" xfId="1277" xr:uid="{00000000-0005-0000-0000-000071000000}"/>
    <cellStyle name="20 % - Aksentti2 3 2 2 4" xfId="737" xr:uid="{00000000-0005-0000-0000-000072000000}"/>
    <cellStyle name="20 % - Aksentti2 3 2 3" xfId="302" xr:uid="{00000000-0005-0000-0000-000073000000}"/>
    <cellStyle name="20 % - Aksentti2 3 2 3 2" xfId="872" xr:uid="{00000000-0005-0000-0000-000074000000}"/>
    <cellStyle name="20 % - Aksentti2 3 2 4" xfId="1142" xr:uid="{00000000-0005-0000-0000-000075000000}"/>
    <cellStyle name="20 % - Aksentti2 3 2 5" xfId="574" xr:uid="{00000000-0005-0000-0000-000076000000}"/>
    <cellStyle name="20 % - Aksentti2 3 3" xfId="370" xr:uid="{00000000-0005-0000-0000-000077000000}"/>
    <cellStyle name="20 % - Aksentti2 3 3 2" xfId="940" xr:uid="{00000000-0005-0000-0000-000078000000}"/>
    <cellStyle name="20 % - Aksentti2 3 3 3" xfId="1210" xr:uid="{00000000-0005-0000-0000-000079000000}"/>
    <cellStyle name="20 % - Aksentti2 3 3 4" xfId="656" xr:uid="{00000000-0005-0000-0000-00007A000000}"/>
    <cellStyle name="20 % - Aksentti2 3 4" xfId="234" xr:uid="{00000000-0005-0000-0000-00007B000000}"/>
    <cellStyle name="20 % - Aksentti2 3 4 2" xfId="805" xr:uid="{00000000-0005-0000-0000-00007C000000}"/>
    <cellStyle name="20 % - Aksentti2 3 5" xfId="1075" xr:uid="{00000000-0005-0000-0000-00007D000000}"/>
    <cellStyle name="20 % - Aksentti2 3 6" xfId="506" xr:uid="{00000000-0005-0000-0000-00007E000000}"/>
    <cellStyle name="20 % - Aksentti2 4" xfId="131" xr:uid="{00000000-0005-0000-0000-00007F000000}"/>
    <cellStyle name="20 % - Aksentti2 4 2" xfId="402" xr:uid="{00000000-0005-0000-0000-000080000000}"/>
    <cellStyle name="20 % - Aksentti2 4 2 2" xfId="972" xr:uid="{00000000-0005-0000-0000-000081000000}"/>
    <cellStyle name="20 % - Aksentti2 4 2 3" xfId="1242" xr:uid="{00000000-0005-0000-0000-000082000000}"/>
    <cellStyle name="20 % - Aksentti2 4 2 4" xfId="702" xr:uid="{00000000-0005-0000-0000-000083000000}"/>
    <cellStyle name="20 % - Aksentti2 4 3" xfId="267" xr:uid="{00000000-0005-0000-0000-000084000000}"/>
    <cellStyle name="20 % - Aksentti2 4 3 2" xfId="837" xr:uid="{00000000-0005-0000-0000-000085000000}"/>
    <cellStyle name="20 % - Aksentti2 4 4" xfId="1107" xr:uid="{00000000-0005-0000-0000-000086000000}"/>
    <cellStyle name="20 % - Aksentti2 4 5" xfId="540" xr:uid="{00000000-0005-0000-0000-000087000000}"/>
    <cellStyle name="20 % - Aksentti2 5" xfId="335" xr:uid="{00000000-0005-0000-0000-000088000000}"/>
    <cellStyle name="20 % - Aksentti2 5 2" xfId="905" xr:uid="{00000000-0005-0000-0000-000089000000}"/>
    <cellStyle name="20 % - Aksentti2 5 3" xfId="1175" xr:uid="{00000000-0005-0000-0000-00008A000000}"/>
    <cellStyle name="20 % - Aksentti2 5 4" xfId="608" xr:uid="{00000000-0005-0000-0000-00008B000000}"/>
    <cellStyle name="20 % - Aksentti2 6" xfId="200" xr:uid="{00000000-0005-0000-0000-00008C000000}"/>
    <cellStyle name="20 % - Aksentti2 6 2" xfId="771" xr:uid="{00000000-0005-0000-0000-00008D000000}"/>
    <cellStyle name="20 % - Aksentti2 7" xfId="1041" xr:uid="{00000000-0005-0000-0000-00008E000000}"/>
    <cellStyle name="20 % - Aksentti2 8" xfId="472" xr:uid="{00000000-0005-0000-0000-00008F000000}"/>
    <cellStyle name="20 % - Aksentti3" xfId="29" builtinId="38" customBuiltin="1"/>
    <cellStyle name="20 % - Aksentti3 2" xfId="66" xr:uid="{00000000-0005-0000-0000-000091000000}"/>
    <cellStyle name="20 % - Aksentti3 2 2" xfId="115" xr:uid="{00000000-0005-0000-0000-000092000000}"/>
    <cellStyle name="20 % - Aksentti3 2 2 2" xfId="185" xr:uid="{00000000-0005-0000-0000-000093000000}"/>
    <cellStyle name="20 % - Aksentti3 2 2 2 2" xfId="456" xr:uid="{00000000-0005-0000-0000-000094000000}"/>
    <cellStyle name="20 % - Aksentti3 2 2 2 2 2" xfId="1026" xr:uid="{00000000-0005-0000-0000-000095000000}"/>
    <cellStyle name="20 % - Aksentti3 2 2 2 2 3" xfId="1296" xr:uid="{00000000-0005-0000-0000-000096000000}"/>
    <cellStyle name="20 % - Aksentti3 2 2 2 2 4" xfId="756" xr:uid="{00000000-0005-0000-0000-000097000000}"/>
    <cellStyle name="20 % - Aksentti3 2 2 2 3" xfId="321" xr:uid="{00000000-0005-0000-0000-000098000000}"/>
    <cellStyle name="20 % - Aksentti3 2 2 2 3 2" xfId="891" xr:uid="{00000000-0005-0000-0000-000099000000}"/>
    <cellStyle name="20 % - Aksentti3 2 2 2 4" xfId="1161" xr:uid="{00000000-0005-0000-0000-00009A000000}"/>
    <cellStyle name="20 % - Aksentti3 2 2 2 5" xfId="593" xr:uid="{00000000-0005-0000-0000-00009B000000}"/>
    <cellStyle name="20 % - Aksentti3 2 2 3" xfId="389" xr:uid="{00000000-0005-0000-0000-00009C000000}"/>
    <cellStyle name="20 % - Aksentti3 2 2 3 2" xfId="959" xr:uid="{00000000-0005-0000-0000-00009D000000}"/>
    <cellStyle name="20 % - Aksentti3 2 2 3 3" xfId="1229" xr:uid="{00000000-0005-0000-0000-00009E000000}"/>
    <cellStyle name="20 % - Aksentti3 2 2 3 4" xfId="687" xr:uid="{00000000-0005-0000-0000-00009F000000}"/>
    <cellStyle name="20 % - Aksentti3 2 2 4" xfId="253" xr:uid="{00000000-0005-0000-0000-0000A0000000}"/>
    <cellStyle name="20 % - Aksentti3 2 2 4 2" xfId="824" xr:uid="{00000000-0005-0000-0000-0000A1000000}"/>
    <cellStyle name="20 % - Aksentti3 2 2 5" xfId="1094" xr:uid="{00000000-0005-0000-0000-0000A2000000}"/>
    <cellStyle name="20 % - Aksentti3 2 2 6" xfId="525" xr:uid="{00000000-0005-0000-0000-0000A3000000}"/>
    <cellStyle name="20 % - Aksentti3 2 3" xfId="151" xr:uid="{00000000-0005-0000-0000-0000A4000000}"/>
    <cellStyle name="20 % - Aksentti3 2 3 2" xfId="422" xr:uid="{00000000-0005-0000-0000-0000A5000000}"/>
    <cellStyle name="20 % - Aksentti3 2 3 2 2" xfId="992" xr:uid="{00000000-0005-0000-0000-0000A6000000}"/>
    <cellStyle name="20 % - Aksentti3 2 3 2 3" xfId="1262" xr:uid="{00000000-0005-0000-0000-0000A7000000}"/>
    <cellStyle name="20 % - Aksentti3 2 3 2 4" xfId="722" xr:uid="{00000000-0005-0000-0000-0000A8000000}"/>
    <cellStyle name="20 % - Aksentti3 2 3 3" xfId="287" xr:uid="{00000000-0005-0000-0000-0000A9000000}"/>
    <cellStyle name="20 % - Aksentti3 2 3 3 2" xfId="857" xr:uid="{00000000-0005-0000-0000-0000AA000000}"/>
    <cellStyle name="20 % - Aksentti3 2 3 4" xfId="1127" xr:uid="{00000000-0005-0000-0000-0000AB000000}"/>
    <cellStyle name="20 % - Aksentti3 2 3 5" xfId="559" xr:uid="{00000000-0005-0000-0000-0000AC000000}"/>
    <cellStyle name="20 % - Aksentti3 2 4" xfId="355" xr:uid="{00000000-0005-0000-0000-0000AD000000}"/>
    <cellStyle name="20 % - Aksentti3 2 4 2" xfId="925" xr:uid="{00000000-0005-0000-0000-0000AE000000}"/>
    <cellStyle name="20 % - Aksentti3 2 4 3" xfId="1195" xr:uid="{00000000-0005-0000-0000-0000AF000000}"/>
    <cellStyle name="20 % - Aksentti3 2 4 4" xfId="638" xr:uid="{00000000-0005-0000-0000-0000B0000000}"/>
    <cellStyle name="20 % - Aksentti3 2 5" xfId="219" xr:uid="{00000000-0005-0000-0000-0000B1000000}"/>
    <cellStyle name="20 % - Aksentti3 2 5 2" xfId="790" xr:uid="{00000000-0005-0000-0000-0000B2000000}"/>
    <cellStyle name="20 % - Aksentti3 2 6" xfId="1060" xr:uid="{00000000-0005-0000-0000-0000B3000000}"/>
    <cellStyle name="20 % - Aksentti3 2 7" xfId="491" xr:uid="{00000000-0005-0000-0000-0000B4000000}"/>
    <cellStyle name="20 % - Aksentti3 3" xfId="86" xr:uid="{00000000-0005-0000-0000-0000B5000000}"/>
    <cellStyle name="20 % - Aksentti3 3 2" xfId="168" xr:uid="{00000000-0005-0000-0000-0000B6000000}"/>
    <cellStyle name="20 % - Aksentti3 3 2 2" xfId="439" xr:uid="{00000000-0005-0000-0000-0000B7000000}"/>
    <cellStyle name="20 % - Aksentti3 3 2 2 2" xfId="1009" xr:uid="{00000000-0005-0000-0000-0000B8000000}"/>
    <cellStyle name="20 % - Aksentti3 3 2 2 3" xfId="1279" xr:uid="{00000000-0005-0000-0000-0000B9000000}"/>
    <cellStyle name="20 % - Aksentti3 3 2 2 4" xfId="739" xr:uid="{00000000-0005-0000-0000-0000BA000000}"/>
    <cellStyle name="20 % - Aksentti3 3 2 3" xfId="304" xr:uid="{00000000-0005-0000-0000-0000BB000000}"/>
    <cellStyle name="20 % - Aksentti3 3 2 3 2" xfId="874" xr:uid="{00000000-0005-0000-0000-0000BC000000}"/>
    <cellStyle name="20 % - Aksentti3 3 2 4" xfId="1144" xr:uid="{00000000-0005-0000-0000-0000BD000000}"/>
    <cellStyle name="20 % - Aksentti3 3 2 5" xfId="576" xr:uid="{00000000-0005-0000-0000-0000BE000000}"/>
    <cellStyle name="20 % - Aksentti3 3 3" xfId="372" xr:uid="{00000000-0005-0000-0000-0000BF000000}"/>
    <cellStyle name="20 % - Aksentti3 3 3 2" xfId="942" xr:uid="{00000000-0005-0000-0000-0000C0000000}"/>
    <cellStyle name="20 % - Aksentti3 3 3 3" xfId="1212" xr:uid="{00000000-0005-0000-0000-0000C1000000}"/>
    <cellStyle name="20 % - Aksentti3 3 3 4" xfId="658" xr:uid="{00000000-0005-0000-0000-0000C2000000}"/>
    <cellStyle name="20 % - Aksentti3 3 4" xfId="236" xr:uid="{00000000-0005-0000-0000-0000C3000000}"/>
    <cellStyle name="20 % - Aksentti3 3 4 2" xfId="807" xr:uid="{00000000-0005-0000-0000-0000C4000000}"/>
    <cellStyle name="20 % - Aksentti3 3 5" xfId="1077" xr:uid="{00000000-0005-0000-0000-0000C5000000}"/>
    <cellStyle name="20 % - Aksentti3 3 6" xfId="508" xr:uid="{00000000-0005-0000-0000-0000C6000000}"/>
    <cellStyle name="20 % - Aksentti3 4" xfId="132" xr:uid="{00000000-0005-0000-0000-0000C7000000}"/>
    <cellStyle name="20 % - Aksentti3 4 2" xfId="403" xr:uid="{00000000-0005-0000-0000-0000C8000000}"/>
    <cellStyle name="20 % - Aksentti3 4 2 2" xfId="973" xr:uid="{00000000-0005-0000-0000-0000C9000000}"/>
    <cellStyle name="20 % - Aksentti3 4 2 3" xfId="1243" xr:uid="{00000000-0005-0000-0000-0000CA000000}"/>
    <cellStyle name="20 % - Aksentti3 4 2 4" xfId="703" xr:uid="{00000000-0005-0000-0000-0000CB000000}"/>
    <cellStyle name="20 % - Aksentti3 4 3" xfId="268" xr:uid="{00000000-0005-0000-0000-0000CC000000}"/>
    <cellStyle name="20 % - Aksentti3 4 3 2" xfId="838" xr:uid="{00000000-0005-0000-0000-0000CD000000}"/>
    <cellStyle name="20 % - Aksentti3 4 4" xfId="1108" xr:uid="{00000000-0005-0000-0000-0000CE000000}"/>
    <cellStyle name="20 % - Aksentti3 4 5" xfId="542" xr:uid="{00000000-0005-0000-0000-0000CF000000}"/>
    <cellStyle name="20 % - Aksentti3 5" xfId="336" xr:uid="{00000000-0005-0000-0000-0000D0000000}"/>
    <cellStyle name="20 % - Aksentti3 5 2" xfId="906" xr:uid="{00000000-0005-0000-0000-0000D1000000}"/>
    <cellStyle name="20 % - Aksentti3 5 3" xfId="1176" xr:uid="{00000000-0005-0000-0000-0000D2000000}"/>
    <cellStyle name="20 % - Aksentti3 5 4" xfId="610" xr:uid="{00000000-0005-0000-0000-0000D3000000}"/>
    <cellStyle name="20 % - Aksentti3 6" xfId="202" xr:uid="{00000000-0005-0000-0000-0000D4000000}"/>
    <cellStyle name="20 % - Aksentti3 6 2" xfId="773" xr:uid="{00000000-0005-0000-0000-0000D5000000}"/>
    <cellStyle name="20 % - Aksentti3 7" xfId="1043" xr:uid="{00000000-0005-0000-0000-0000D6000000}"/>
    <cellStyle name="20 % - Aksentti3 8" xfId="474" xr:uid="{00000000-0005-0000-0000-0000D7000000}"/>
    <cellStyle name="20 % - Aksentti4" xfId="33" builtinId="42" customBuiltin="1"/>
    <cellStyle name="20 % - Aksentti4 2" xfId="68" xr:uid="{00000000-0005-0000-0000-0000D9000000}"/>
    <cellStyle name="20 % - Aksentti4 2 2" xfId="117" xr:uid="{00000000-0005-0000-0000-0000DA000000}"/>
    <cellStyle name="20 % - Aksentti4 2 2 2" xfId="187" xr:uid="{00000000-0005-0000-0000-0000DB000000}"/>
    <cellStyle name="20 % - Aksentti4 2 2 2 2" xfId="458" xr:uid="{00000000-0005-0000-0000-0000DC000000}"/>
    <cellStyle name="20 % - Aksentti4 2 2 2 2 2" xfId="1028" xr:uid="{00000000-0005-0000-0000-0000DD000000}"/>
    <cellStyle name="20 % - Aksentti4 2 2 2 2 3" xfId="1298" xr:uid="{00000000-0005-0000-0000-0000DE000000}"/>
    <cellStyle name="20 % - Aksentti4 2 2 2 2 4" xfId="758" xr:uid="{00000000-0005-0000-0000-0000DF000000}"/>
    <cellStyle name="20 % - Aksentti4 2 2 2 3" xfId="323" xr:uid="{00000000-0005-0000-0000-0000E0000000}"/>
    <cellStyle name="20 % - Aksentti4 2 2 2 3 2" xfId="893" xr:uid="{00000000-0005-0000-0000-0000E1000000}"/>
    <cellStyle name="20 % - Aksentti4 2 2 2 4" xfId="1163" xr:uid="{00000000-0005-0000-0000-0000E2000000}"/>
    <cellStyle name="20 % - Aksentti4 2 2 2 5" xfId="595" xr:uid="{00000000-0005-0000-0000-0000E3000000}"/>
    <cellStyle name="20 % - Aksentti4 2 2 3" xfId="391" xr:uid="{00000000-0005-0000-0000-0000E4000000}"/>
    <cellStyle name="20 % - Aksentti4 2 2 3 2" xfId="961" xr:uid="{00000000-0005-0000-0000-0000E5000000}"/>
    <cellStyle name="20 % - Aksentti4 2 2 3 3" xfId="1231" xr:uid="{00000000-0005-0000-0000-0000E6000000}"/>
    <cellStyle name="20 % - Aksentti4 2 2 3 4" xfId="689" xr:uid="{00000000-0005-0000-0000-0000E7000000}"/>
    <cellStyle name="20 % - Aksentti4 2 2 4" xfId="255" xr:uid="{00000000-0005-0000-0000-0000E8000000}"/>
    <cellStyle name="20 % - Aksentti4 2 2 4 2" xfId="826" xr:uid="{00000000-0005-0000-0000-0000E9000000}"/>
    <cellStyle name="20 % - Aksentti4 2 2 5" xfId="1096" xr:uid="{00000000-0005-0000-0000-0000EA000000}"/>
    <cellStyle name="20 % - Aksentti4 2 2 6" xfId="527" xr:uid="{00000000-0005-0000-0000-0000EB000000}"/>
    <cellStyle name="20 % - Aksentti4 2 3" xfId="153" xr:uid="{00000000-0005-0000-0000-0000EC000000}"/>
    <cellStyle name="20 % - Aksentti4 2 3 2" xfId="424" xr:uid="{00000000-0005-0000-0000-0000ED000000}"/>
    <cellStyle name="20 % - Aksentti4 2 3 2 2" xfId="994" xr:uid="{00000000-0005-0000-0000-0000EE000000}"/>
    <cellStyle name="20 % - Aksentti4 2 3 2 3" xfId="1264" xr:uid="{00000000-0005-0000-0000-0000EF000000}"/>
    <cellStyle name="20 % - Aksentti4 2 3 2 4" xfId="724" xr:uid="{00000000-0005-0000-0000-0000F0000000}"/>
    <cellStyle name="20 % - Aksentti4 2 3 3" xfId="289" xr:uid="{00000000-0005-0000-0000-0000F1000000}"/>
    <cellStyle name="20 % - Aksentti4 2 3 3 2" xfId="859" xr:uid="{00000000-0005-0000-0000-0000F2000000}"/>
    <cellStyle name="20 % - Aksentti4 2 3 4" xfId="1129" xr:uid="{00000000-0005-0000-0000-0000F3000000}"/>
    <cellStyle name="20 % - Aksentti4 2 3 5" xfId="561" xr:uid="{00000000-0005-0000-0000-0000F4000000}"/>
    <cellStyle name="20 % - Aksentti4 2 4" xfId="357" xr:uid="{00000000-0005-0000-0000-0000F5000000}"/>
    <cellStyle name="20 % - Aksentti4 2 4 2" xfId="927" xr:uid="{00000000-0005-0000-0000-0000F6000000}"/>
    <cellStyle name="20 % - Aksentti4 2 4 3" xfId="1197" xr:uid="{00000000-0005-0000-0000-0000F7000000}"/>
    <cellStyle name="20 % - Aksentti4 2 4 4" xfId="640" xr:uid="{00000000-0005-0000-0000-0000F8000000}"/>
    <cellStyle name="20 % - Aksentti4 2 5" xfId="221" xr:uid="{00000000-0005-0000-0000-0000F9000000}"/>
    <cellStyle name="20 % - Aksentti4 2 5 2" xfId="792" xr:uid="{00000000-0005-0000-0000-0000FA000000}"/>
    <cellStyle name="20 % - Aksentti4 2 6" xfId="1062" xr:uid="{00000000-0005-0000-0000-0000FB000000}"/>
    <cellStyle name="20 % - Aksentti4 2 7" xfId="493" xr:uid="{00000000-0005-0000-0000-0000FC000000}"/>
    <cellStyle name="20 % - Aksentti4 3" xfId="88" xr:uid="{00000000-0005-0000-0000-0000FD000000}"/>
    <cellStyle name="20 % - Aksentti4 3 2" xfId="170" xr:uid="{00000000-0005-0000-0000-0000FE000000}"/>
    <cellStyle name="20 % - Aksentti4 3 2 2" xfId="441" xr:uid="{00000000-0005-0000-0000-0000FF000000}"/>
    <cellStyle name="20 % - Aksentti4 3 2 2 2" xfId="1011" xr:uid="{00000000-0005-0000-0000-000000010000}"/>
    <cellStyle name="20 % - Aksentti4 3 2 2 3" xfId="1281" xr:uid="{00000000-0005-0000-0000-000001010000}"/>
    <cellStyle name="20 % - Aksentti4 3 2 2 4" xfId="741" xr:uid="{00000000-0005-0000-0000-000002010000}"/>
    <cellStyle name="20 % - Aksentti4 3 2 3" xfId="306" xr:uid="{00000000-0005-0000-0000-000003010000}"/>
    <cellStyle name="20 % - Aksentti4 3 2 3 2" xfId="876" xr:uid="{00000000-0005-0000-0000-000004010000}"/>
    <cellStyle name="20 % - Aksentti4 3 2 4" xfId="1146" xr:uid="{00000000-0005-0000-0000-000005010000}"/>
    <cellStyle name="20 % - Aksentti4 3 2 5" xfId="578" xr:uid="{00000000-0005-0000-0000-000006010000}"/>
    <cellStyle name="20 % - Aksentti4 3 3" xfId="374" xr:uid="{00000000-0005-0000-0000-000007010000}"/>
    <cellStyle name="20 % - Aksentti4 3 3 2" xfId="944" xr:uid="{00000000-0005-0000-0000-000008010000}"/>
    <cellStyle name="20 % - Aksentti4 3 3 3" xfId="1214" xr:uid="{00000000-0005-0000-0000-000009010000}"/>
    <cellStyle name="20 % - Aksentti4 3 3 4" xfId="660" xr:uid="{00000000-0005-0000-0000-00000A010000}"/>
    <cellStyle name="20 % - Aksentti4 3 4" xfId="238" xr:uid="{00000000-0005-0000-0000-00000B010000}"/>
    <cellStyle name="20 % - Aksentti4 3 4 2" xfId="809" xr:uid="{00000000-0005-0000-0000-00000C010000}"/>
    <cellStyle name="20 % - Aksentti4 3 5" xfId="1079" xr:uid="{00000000-0005-0000-0000-00000D010000}"/>
    <cellStyle name="20 % - Aksentti4 3 6" xfId="510" xr:uid="{00000000-0005-0000-0000-00000E010000}"/>
    <cellStyle name="20 % - Aksentti4 4" xfId="133" xr:uid="{00000000-0005-0000-0000-00000F010000}"/>
    <cellStyle name="20 % - Aksentti4 4 2" xfId="404" xr:uid="{00000000-0005-0000-0000-000010010000}"/>
    <cellStyle name="20 % - Aksentti4 4 2 2" xfId="974" xr:uid="{00000000-0005-0000-0000-000011010000}"/>
    <cellStyle name="20 % - Aksentti4 4 2 3" xfId="1244" xr:uid="{00000000-0005-0000-0000-000012010000}"/>
    <cellStyle name="20 % - Aksentti4 4 2 4" xfId="704" xr:uid="{00000000-0005-0000-0000-000013010000}"/>
    <cellStyle name="20 % - Aksentti4 4 3" xfId="269" xr:uid="{00000000-0005-0000-0000-000014010000}"/>
    <cellStyle name="20 % - Aksentti4 4 3 2" xfId="839" xr:uid="{00000000-0005-0000-0000-000015010000}"/>
    <cellStyle name="20 % - Aksentti4 4 4" xfId="1109" xr:uid="{00000000-0005-0000-0000-000016010000}"/>
    <cellStyle name="20 % - Aksentti4 4 5" xfId="544" xr:uid="{00000000-0005-0000-0000-000017010000}"/>
    <cellStyle name="20 % - Aksentti4 5" xfId="337" xr:uid="{00000000-0005-0000-0000-000018010000}"/>
    <cellStyle name="20 % - Aksentti4 5 2" xfId="907" xr:uid="{00000000-0005-0000-0000-000019010000}"/>
    <cellStyle name="20 % - Aksentti4 5 3" xfId="1177" xr:uid="{00000000-0005-0000-0000-00001A010000}"/>
    <cellStyle name="20 % - Aksentti4 5 4" xfId="612" xr:uid="{00000000-0005-0000-0000-00001B010000}"/>
    <cellStyle name="20 % - Aksentti4 6" xfId="204" xr:uid="{00000000-0005-0000-0000-00001C010000}"/>
    <cellStyle name="20 % - Aksentti4 6 2" xfId="775" xr:uid="{00000000-0005-0000-0000-00001D010000}"/>
    <cellStyle name="20 % - Aksentti4 7" xfId="1045" xr:uid="{00000000-0005-0000-0000-00001E010000}"/>
    <cellStyle name="20 % - Aksentti4 8" xfId="476" xr:uid="{00000000-0005-0000-0000-00001F010000}"/>
    <cellStyle name="20 % - Aksentti5" xfId="37" builtinId="46" customBuiltin="1"/>
    <cellStyle name="20 % - Aksentti5 2" xfId="70" xr:uid="{00000000-0005-0000-0000-000021010000}"/>
    <cellStyle name="20 % - Aksentti5 2 2" xfId="119" xr:uid="{00000000-0005-0000-0000-000022010000}"/>
    <cellStyle name="20 % - Aksentti5 2 2 2" xfId="189" xr:uid="{00000000-0005-0000-0000-000023010000}"/>
    <cellStyle name="20 % - Aksentti5 2 2 2 2" xfId="460" xr:uid="{00000000-0005-0000-0000-000024010000}"/>
    <cellStyle name="20 % - Aksentti5 2 2 2 2 2" xfId="1030" xr:uid="{00000000-0005-0000-0000-000025010000}"/>
    <cellStyle name="20 % - Aksentti5 2 2 2 2 3" xfId="1300" xr:uid="{00000000-0005-0000-0000-000026010000}"/>
    <cellStyle name="20 % - Aksentti5 2 2 2 2 4" xfId="760" xr:uid="{00000000-0005-0000-0000-000027010000}"/>
    <cellStyle name="20 % - Aksentti5 2 2 2 3" xfId="325" xr:uid="{00000000-0005-0000-0000-000028010000}"/>
    <cellStyle name="20 % - Aksentti5 2 2 2 3 2" xfId="895" xr:uid="{00000000-0005-0000-0000-000029010000}"/>
    <cellStyle name="20 % - Aksentti5 2 2 2 4" xfId="1165" xr:uid="{00000000-0005-0000-0000-00002A010000}"/>
    <cellStyle name="20 % - Aksentti5 2 2 2 5" xfId="597" xr:uid="{00000000-0005-0000-0000-00002B010000}"/>
    <cellStyle name="20 % - Aksentti5 2 2 3" xfId="393" xr:uid="{00000000-0005-0000-0000-00002C010000}"/>
    <cellStyle name="20 % - Aksentti5 2 2 3 2" xfId="963" xr:uid="{00000000-0005-0000-0000-00002D010000}"/>
    <cellStyle name="20 % - Aksentti5 2 2 3 3" xfId="1233" xr:uid="{00000000-0005-0000-0000-00002E010000}"/>
    <cellStyle name="20 % - Aksentti5 2 2 3 4" xfId="691" xr:uid="{00000000-0005-0000-0000-00002F010000}"/>
    <cellStyle name="20 % - Aksentti5 2 2 4" xfId="257" xr:uid="{00000000-0005-0000-0000-000030010000}"/>
    <cellStyle name="20 % - Aksentti5 2 2 4 2" xfId="828" xr:uid="{00000000-0005-0000-0000-000031010000}"/>
    <cellStyle name="20 % - Aksentti5 2 2 5" xfId="1098" xr:uid="{00000000-0005-0000-0000-000032010000}"/>
    <cellStyle name="20 % - Aksentti5 2 2 6" xfId="529" xr:uid="{00000000-0005-0000-0000-000033010000}"/>
    <cellStyle name="20 % - Aksentti5 2 3" xfId="155" xr:uid="{00000000-0005-0000-0000-000034010000}"/>
    <cellStyle name="20 % - Aksentti5 2 3 2" xfId="426" xr:uid="{00000000-0005-0000-0000-000035010000}"/>
    <cellStyle name="20 % - Aksentti5 2 3 2 2" xfId="996" xr:uid="{00000000-0005-0000-0000-000036010000}"/>
    <cellStyle name="20 % - Aksentti5 2 3 2 3" xfId="1266" xr:uid="{00000000-0005-0000-0000-000037010000}"/>
    <cellStyle name="20 % - Aksentti5 2 3 2 4" xfId="726" xr:uid="{00000000-0005-0000-0000-000038010000}"/>
    <cellStyle name="20 % - Aksentti5 2 3 3" xfId="291" xr:uid="{00000000-0005-0000-0000-000039010000}"/>
    <cellStyle name="20 % - Aksentti5 2 3 3 2" xfId="861" xr:uid="{00000000-0005-0000-0000-00003A010000}"/>
    <cellStyle name="20 % - Aksentti5 2 3 4" xfId="1131" xr:uid="{00000000-0005-0000-0000-00003B010000}"/>
    <cellStyle name="20 % - Aksentti5 2 3 5" xfId="563" xr:uid="{00000000-0005-0000-0000-00003C010000}"/>
    <cellStyle name="20 % - Aksentti5 2 4" xfId="359" xr:uid="{00000000-0005-0000-0000-00003D010000}"/>
    <cellStyle name="20 % - Aksentti5 2 4 2" xfId="929" xr:uid="{00000000-0005-0000-0000-00003E010000}"/>
    <cellStyle name="20 % - Aksentti5 2 4 3" xfId="1199" xr:uid="{00000000-0005-0000-0000-00003F010000}"/>
    <cellStyle name="20 % - Aksentti5 2 4 4" xfId="642" xr:uid="{00000000-0005-0000-0000-000040010000}"/>
    <cellStyle name="20 % - Aksentti5 2 5" xfId="223" xr:uid="{00000000-0005-0000-0000-000041010000}"/>
    <cellStyle name="20 % - Aksentti5 2 5 2" xfId="794" xr:uid="{00000000-0005-0000-0000-000042010000}"/>
    <cellStyle name="20 % - Aksentti5 2 6" xfId="1064" xr:uid="{00000000-0005-0000-0000-000043010000}"/>
    <cellStyle name="20 % - Aksentti5 2 7" xfId="495" xr:uid="{00000000-0005-0000-0000-000044010000}"/>
    <cellStyle name="20 % - Aksentti5 3" xfId="90" xr:uid="{00000000-0005-0000-0000-000045010000}"/>
    <cellStyle name="20 % - Aksentti5 3 2" xfId="172" xr:uid="{00000000-0005-0000-0000-000046010000}"/>
    <cellStyle name="20 % - Aksentti5 3 2 2" xfId="443" xr:uid="{00000000-0005-0000-0000-000047010000}"/>
    <cellStyle name="20 % - Aksentti5 3 2 2 2" xfId="1013" xr:uid="{00000000-0005-0000-0000-000048010000}"/>
    <cellStyle name="20 % - Aksentti5 3 2 2 3" xfId="1283" xr:uid="{00000000-0005-0000-0000-000049010000}"/>
    <cellStyle name="20 % - Aksentti5 3 2 2 4" xfId="743" xr:uid="{00000000-0005-0000-0000-00004A010000}"/>
    <cellStyle name="20 % - Aksentti5 3 2 3" xfId="308" xr:uid="{00000000-0005-0000-0000-00004B010000}"/>
    <cellStyle name="20 % - Aksentti5 3 2 3 2" xfId="878" xr:uid="{00000000-0005-0000-0000-00004C010000}"/>
    <cellStyle name="20 % - Aksentti5 3 2 4" xfId="1148" xr:uid="{00000000-0005-0000-0000-00004D010000}"/>
    <cellStyle name="20 % - Aksentti5 3 2 5" xfId="580" xr:uid="{00000000-0005-0000-0000-00004E010000}"/>
    <cellStyle name="20 % - Aksentti5 3 3" xfId="376" xr:uid="{00000000-0005-0000-0000-00004F010000}"/>
    <cellStyle name="20 % - Aksentti5 3 3 2" xfId="946" xr:uid="{00000000-0005-0000-0000-000050010000}"/>
    <cellStyle name="20 % - Aksentti5 3 3 3" xfId="1216" xr:uid="{00000000-0005-0000-0000-000051010000}"/>
    <cellStyle name="20 % - Aksentti5 3 3 4" xfId="662" xr:uid="{00000000-0005-0000-0000-000052010000}"/>
    <cellStyle name="20 % - Aksentti5 3 4" xfId="240" xr:uid="{00000000-0005-0000-0000-000053010000}"/>
    <cellStyle name="20 % - Aksentti5 3 4 2" xfId="811" xr:uid="{00000000-0005-0000-0000-000054010000}"/>
    <cellStyle name="20 % - Aksentti5 3 5" xfId="1081" xr:uid="{00000000-0005-0000-0000-000055010000}"/>
    <cellStyle name="20 % - Aksentti5 3 6" xfId="512" xr:uid="{00000000-0005-0000-0000-000056010000}"/>
    <cellStyle name="20 % - Aksentti5 4" xfId="134" xr:uid="{00000000-0005-0000-0000-000057010000}"/>
    <cellStyle name="20 % - Aksentti5 4 2" xfId="405" xr:uid="{00000000-0005-0000-0000-000058010000}"/>
    <cellStyle name="20 % - Aksentti5 4 2 2" xfId="975" xr:uid="{00000000-0005-0000-0000-000059010000}"/>
    <cellStyle name="20 % - Aksentti5 4 2 3" xfId="1245" xr:uid="{00000000-0005-0000-0000-00005A010000}"/>
    <cellStyle name="20 % - Aksentti5 4 2 4" xfId="705" xr:uid="{00000000-0005-0000-0000-00005B010000}"/>
    <cellStyle name="20 % - Aksentti5 4 3" xfId="270" xr:uid="{00000000-0005-0000-0000-00005C010000}"/>
    <cellStyle name="20 % - Aksentti5 4 3 2" xfId="840" xr:uid="{00000000-0005-0000-0000-00005D010000}"/>
    <cellStyle name="20 % - Aksentti5 4 4" xfId="1110" xr:uid="{00000000-0005-0000-0000-00005E010000}"/>
    <cellStyle name="20 % - Aksentti5 4 5" xfId="546" xr:uid="{00000000-0005-0000-0000-00005F010000}"/>
    <cellStyle name="20 % - Aksentti5 5" xfId="338" xr:uid="{00000000-0005-0000-0000-000060010000}"/>
    <cellStyle name="20 % - Aksentti5 5 2" xfId="908" xr:uid="{00000000-0005-0000-0000-000061010000}"/>
    <cellStyle name="20 % - Aksentti5 5 3" xfId="1178" xr:uid="{00000000-0005-0000-0000-000062010000}"/>
    <cellStyle name="20 % - Aksentti5 5 4" xfId="614" xr:uid="{00000000-0005-0000-0000-000063010000}"/>
    <cellStyle name="20 % - Aksentti5 6" xfId="206" xr:uid="{00000000-0005-0000-0000-000064010000}"/>
    <cellStyle name="20 % - Aksentti5 6 2" xfId="777" xr:uid="{00000000-0005-0000-0000-000065010000}"/>
    <cellStyle name="20 % - Aksentti5 7" xfId="1047" xr:uid="{00000000-0005-0000-0000-000066010000}"/>
    <cellStyle name="20 % - Aksentti5 8" xfId="478" xr:uid="{00000000-0005-0000-0000-000067010000}"/>
    <cellStyle name="20 % - Aksentti6" xfId="41" builtinId="50" customBuiltin="1"/>
    <cellStyle name="20 % - Aksentti6 2" xfId="72" xr:uid="{00000000-0005-0000-0000-000069010000}"/>
    <cellStyle name="20 % - Aksentti6 2 2" xfId="121" xr:uid="{00000000-0005-0000-0000-00006A010000}"/>
    <cellStyle name="20 % - Aksentti6 2 2 2" xfId="191" xr:uid="{00000000-0005-0000-0000-00006B010000}"/>
    <cellStyle name="20 % - Aksentti6 2 2 2 2" xfId="462" xr:uid="{00000000-0005-0000-0000-00006C010000}"/>
    <cellStyle name="20 % - Aksentti6 2 2 2 2 2" xfId="1032" xr:uid="{00000000-0005-0000-0000-00006D010000}"/>
    <cellStyle name="20 % - Aksentti6 2 2 2 2 3" xfId="1302" xr:uid="{00000000-0005-0000-0000-00006E010000}"/>
    <cellStyle name="20 % - Aksentti6 2 2 2 2 4" xfId="762" xr:uid="{00000000-0005-0000-0000-00006F010000}"/>
    <cellStyle name="20 % - Aksentti6 2 2 2 3" xfId="327" xr:uid="{00000000-0005-0000-0000-000070010000}"/>
    <cellStyle name="20 % - Aksentti6 2 2 2 3 2" xfId="897" xr:uid="{00000000-0005-0000-0000-000071010000}"/>
    <cellStyle name="20 % - Aksentti6 2 2 2 4" xfId="1167" xr:uid="{00000000-0005-0000-0000-000072010000}"/>
    <cellStyle name="20 % - Aksentti6 2 2 2 5" xfId="599" xr:uid="{00000000-0005-0000-0000-000073010000}"/>
    <cellStyle name="20 % - Aksentti6 2 2 3" xfId="395" xr:uid="{00000000-0005-0000-0000-000074010000}"/>
    <cellStyle name="20 % - Aksentti6 2 2 3 2" xfId="965" xr:uid="{00000000-0005-0000-0000-000075010000}"/>
    <cellStyle name="20 % - Aksentti6 2 2 3 3" xfId="1235" xr:uid="{00000000-0005-0000-0000-000076010000}"/>
    <cellStyle name="20 % - Aksentti6 2 2 3 4" xfId="693" xr:uid="{00000000-0005-0000-0000-000077010000}"/>
    <cellStyle name="20 % - Aksentti6 2 2 4" xfId="259" xr:uid="{00000000-0005-0000-0000-000078010000}"/>
    <cellStyle name="20 % - Aksentti6 2 2 4 2" xfId="830" xr:uid="{00000000-0005-0000-0000-000079010000}"/>
    <cellStyle name="20 % - Aksentti6 2 2 5" xfId="1100" xr:uid="{00000000-0005-0000-0000-00007A010000}"/>
    <cellStyle name="20 % - Aksentti6 2 2 6" xfId="531" xr:uid="{00000000-0005-0000-0000-00007B010000}"/>
    <cellStyle name="20 % - Aksentti6 2 3" xfId="157" xr:uid="{00000000-0005-0000-0000-00007C010000}"/>
    <cellStyle name="20 % - Aksentti6 2 3 2" xfId="428" xr:uid="{00000000-0005-0000-0000-00007D010000}"/>
    <cellStyle name="20 % - Aksentti6 2 3 2 2" xfId="998" xr:uid="{00000000-0005-0000-0000-00007E010000}"/>
    <cellStyle name="20 % - Aksentti6 2 3 2 3" xfId="1268" xr:uid="{00000000-0005-0000-0000-00007F010000}"/>
    <cellStyle name="20 % - Aksentti6 2 3 2 4" xfId="728" xr:uid="{00000000-0005-0000-0000-000080010000}"/>
    <cellStyle name="20 % - Aksentti6 2 3 3" xfId="293" xr:uid="{00000000-0005-0000-0000-000081010000}"/>
    <cellStyle name="20 % - Aksentti6 2 3 3 2" xfId="863" xr:uid="{00000000-0005-0000-0000-000082010000}"/>
    <cellStyle name="20 % - Aksentti6 2 3 4" xfId="1133" xr:uid="{00000000-0005-0000-0000-000083010000}"/>
    <cellStyle name="20 % - Aksentti6 2 3 5" xfId="565" xr:uid="{00000000-0005-0000-0000-000084010000}"/>
    <cellStyle name="20 % - Aksentti6 2 4" xfId="361" xr:uid="{00000000-0005-0000-0000-000085010000}"/>
    <cellStyle name="20 % - Aksentti6 2 4 2" xfId="931" xr:uid="{00000000-0005-0000-0000-000086010000}"/>
    <cellStyle name="20 % - Aksentti6 2 4 3" xfId="1201" xr:uid="{00000000-0005-0000-0000-000087010000}"/>
    <cellStyle name="20 % - Aksentti6 2 4 4" xfId="644" xr:uid="{00000000-0005-0000-0000-000088010000}"/>
    <cellStyle name="20 % - Aksentti6 2 5" xfId="225" xr:uid="{00000000-0005-0000-0000-000089010000}"/>
    <cellStyle name="20 % - Aksentti6 2 5 2" xfId="796" xr:uid="{00000000-0005-0000-0000-00008A010000}"/>
    <cellStyle name="20 % - Aksentti6 2 6" xfId="1066" xr:uid="{00000000-0005-0000-0000-00008B010000}"/>
    <cellStyle name="20 % - Aksentti6 2 7" xfId="497" xr:uid="{00000000-0005-0000-0000-00008C010000}"/>
    <cellStyle name="20 % - Aksentti6 3" xfId="92" xr:uid="{00000000-0005-0000-0000-00008D010000}"/>
    <cellStyle name="20 % - Aksentti6 3 2" xfId="174" xr:uid="{00000000-0005-0000-0000-00008E010000}"/>
    <cellStyle name="20 % - Aksentti6 3 2 2" xfId="445" xr:uid="{00000000-0005-0000-0000-00008F010000}"/>
    <cellStyle name="20 % - Aksentti6 3 2 2 2" xfId="1015" xr:uid="{00000000-0005-0000-0000-000090010000}"/>
    <cellStyle name="20 % - Aksentti6 3 2 2 3" xfId="1285" xr:uid="{00000000-0005-0000-0000-000091010000}"/>
    <cellStyle name="20 % - Aksentti6 3 2 2 4" xfId="745" xr:uid="{00000000-0005-0000-0000-000092010000}"/>
    <cellStyle name="20 % - Aksentti6 3 2 3" xfId="310" xr:uid="{00000000-0005-0000-0000-000093010000}"/>
    <cellStyle name="20 % - Aksentti6 3 2 3 2" xfId="880" xr:uid="{00000000-0005-0000-0000-000094010000}"/>
    <cellStyle name="20 % - Aksentti6 3 2 4" xfId="1150" xr:uid="{00000000-0005-0000-0000-000095010000}"/>
    <cellStyle name="20 % - Aksentti6 3 2 5" xfId="582" xr:uid="{00000000-0005-0000-0000-000096010000}"/>
    <cellStyle name="20 % - Aksentti6 3 3" xfId="378" xr:uid="{00000000-0005-0000-0000-000097010000}"/>
    <cellStyle name="20 % - Aksentti6 3 3 2" xfId="948" xr:uid="{00000000-0005-0000-0000-000098010000}"/>
    <cellStyle name="20 % - Aksentti6 3 3 3" xfId="1218" xr:uid="{00000000-0005-0000-0000-000099010000}"/>
    <cellStyle name="20 % - Aksentti6 3 3 4" xfId="664" xr:uid="{00000000-0005-0000-0000-00009A010000}"/>
    <cellStyle name="20 % - Aksentti6 3 4" xfId="242" xr:uid="{00000000-0005-0000-0000-00009B010000}"/>
    <cellStyle name="20 % - Aksentti6 3 4 2" xfId="813" xr:uid="{00000000-0005-0000-0000-00009C010000}"/>
    <cellStyle name="20 % - Aksentti6 3 5" xfId="1083" xr:uid="{00000000-0005-0000-0000-00009D010000}"/>
    <cellStyle name="20 % - Aksentti6 3 6" xfId="514" xr:uid="{00000000-0005-0000-0000-00009E010000}"/>
    <cellStyle name="20 % - Aksentti6 4" xfId="135" xr:uid="{00000000-0005-0000-0000-00009F010000}"/>
    <cellStyle name="20 % - Aksentti6 4 2" xfId="406" xr:uid="{00000000-0005-0000-0000-0000A0010000}"/>
    <cellStyle name="20 % - Aksentti6 4 2 2" xfId="976" xr:uid="{00000000-0005-0000-0000-0000A1010000}"/>
    <cellStyle name="20 % - Aksentti6 4 2 3" xfId="1246" xr:uid="{00000000-0005-0000-0000-0000A2010000}"/>
    <cellStyle name="20 % - Aksentti6 4 2 4" xfId="706" xr:uid="{00000000-0005-0000-0000-0000A3010000}"/>
    <cellStyle name="20 % - Aksentti6 4 3" xfId="271" xr:uid="{00000000-0005-0000-0000-0000A4010000}"/>
    <cellStyle name="20 % - Aksentti6 4 3 2" xfId="841" xr:uid="{00000000-0005-0000-0000-0000A5010000}"/>
    <cellStyle name="20 % - Aksentti6 4 4" xfId="1111" xr:uid="{00000000-0005-0000-0000-0000A6010000}"/>
    <cellStyle name="20 % - Aksentti6 4 5" xfId="548" xr:uid="{00000000-0005-0000-0000-0000A7010000}"/>
    <cellStyle name="20 % - Aksentti6 5" xfId="339" xr:uid="{00000000-0005-0000-0000-0000A8010000}"/>
    <cellStyle name="20 % - Aksentti6 5 2" xfId="909" xr:uid="{00000000-0005-0000-0000-0000A9010000}"/>
    <cellStyle name="20 % - Aksentti6 5 3" xfId="1179" xr:uid="{00000000-0005-0000-0000-0000AA010000}"/>
    <cellStyle name="20 % - Aksentti6 5 4" xfId="616" xr:uid="{00000000-0005-0000-0000-0000AB010000}"/>
    <cellStyle name="20 % - Aksentti6 6" xfId="208" xr:uid="{00000000-0005-0000-0000-0000AC010000}"/>
    <cellStyle name="20 % - Aksentti6 6 2" xfId="779" xr:uid="{00000000-0005-0000-0000-0000AD010000}"/>
    <cellStyle name="20 % - Aksentti6 7" xfId="1049" xr:uid="{00000000-0005-0000-0000-0000AE010000}"/>
    <cellStyle name="20 % - Aksentti6 8" xfId="480" xr:uid="{00000000-0005-0000-0000-0000AF010000}"/>
    <cellStyle name="40 % - Aksentti1" xfId="22" builtinId="31" customBuiltin="1"/>
    <cellStyle name="40 % - Aksentti1 2" xfId="63" xr:uid="{00000000-0005-0000-0000-0000B1010000}"/>
    <cellStyle name="40 % - Aksentti1 2 2" xfId="112" xr:uid="{00000000-0005-0000-0000-0000B2010000}"/>
    <cellStyle name="40 % - Aksentti1 2 2 2" xfId="182" xr:uid="{00000000-0005-0000-0000-0000B3010000}"/>
    <cellStyle name="40 % - Aksentti1 2 2 2 2" xfId="453" xr:uid="{00000000-0005-0000-0000-0000B4010000}"/>
    <cellStyle name="40 % - Aksentti1 2 2 2 2 2" xfId="1023" xr:uid="{00000000-0005-0000-0000-0000B5010000}"/>
    <cellStyle name="40 % - Aksentti1 2 2 2 2 3" xfId="1293" xr:uid="{00000000-0005-0000-0000-0000B6010000}"/>
    <cellStyle name="40 % - Aksentti1 2 2 2 2 4" xfId="753" xr:uid="{00000000-0005-0000-0000-0000B7010000}"/>
    <cellStyle name="40 % - Aksentti1 2 2 2 3" xfId="318" xr:uid="{00000000-0005-0000-0000-0000B8010000}"/>
    <cellStyle name="40 % - Aksentti1 2 2 2 3 2" xfId="888" xr:uid="{00000000-0005-0000-0000-0000B9010000}"/>
    <cellStyle name="40 % - Aksentti1 2 2 2 4" xfId="1158" xr:uid="{00000000-0005-0000-0000-0000BA010000}"/>
    <cellStyle name="40 % - Aksentti1 2 2 2 5" xfId="590" xr:uid="{00000000-0005-0000-0000-0000BB010000}"/>
    <cellStyle name="40 % - Aksentti1 2 2 3" xfId="386" xr:uid="{00000000-0005-0000-0000-0000BC010000}"/>
    <cellStyle name="40 % - Aksentti1 2 2 3 2" xfId="956" xr:uid="{00000000-0005-0000-0000-0000BD010000}"/>
    <cellStyle name="40 % - Aksentti1 2 2 3 3" xfId="1226" xr:uid="{00000000-0005-0000-0000-0000BE010000}"/>
    <cellStyle name="40 % - Aksentti1 2 2 3 4" xfId="684" xr:uid="{00000000-0005-0000-0000-0000BF010000}"/>
    <cellStyle name="40 % - Aksentti1 2 2 4" xfId="250" xr:uid="{00000000-0005-0000-0000-0000C0010000}"/>
    <cellStyle name="40 % - Aksentti1 2 2 4 2" xfId="821" xr:uid="{00000000-0005-0000-0000-0000C1010000}"/>
    <cellStyle name="40 % - Aksentti1 2 2 5" xfId="1091" xr:uid="{00000000-0005-0000-0000-0000C2010000}"/>
    <cellStyle name="40 % - Aksentti1 2 2 6" xfId="522" xr:uid="{00000000-0005-0000-0000-0000C3010000}"/>
    <cellStyle name="40 % - Aksentti1 2 3" xfId="148" xr:uid="{00000000-0005-0000-0000-0000C4010000}"/>
    <cellStyle name="40 % - Aksentti1 2 3 2" xfId="419" xr:uid="{00000000-0005-0000-0000-0000C5010000}"/>
    <cellStyle name="40 % - Aksentti1 2 3 2 2" xfId="989" xr:uid="{00000000-0005-0000-0000-0000C6010000}"/>
    <cellStyle name="40 % - Aksentti1 2 3 2 3" xfId="1259" xr:uid="{00000000-0005-0000-0000-0000C7010000}"/>
    <cellStyle name="40 % - Aksentti1 2 3 2 4" xfId="719" xr:uid="{00000000-0005-0000-0000-0000C8010000}"/>
    <cellStyle name="40 % - Aksentti1 2 3 3" xfId="284" xr:uid="{00000000-0005-0000-0000-0000C9010000}"/>
    <cellStyle name="40 % - Aksentti1 2 3 3 2" xfId="854" xr:uid="{00000000-0005-0000-0000-0000CA010000}"/>
    <cellStyle name="40 % - Aksentti1 2 3 4" xfId="1124" xr:uid="{00000000-0005-0000-0000-0000CB010000}"/>
    <cellStyle name="40 % - Aksentti1 2 3 5" xfId="556" xr:uid="{00000000-0005-0000-0000-0000CC010000}"/>
    <cellStyle name="40 % - Aksentti1 2 4" xfId="352" xr:uid="{00000000-0005-0000-0000-0000CD010000}"/>
    <cellStyle name="40 % - Aksentti1 2 4 2" xfId="922" xr:uid="{00000000-0005-0000-0000-0000CE010000}"/>
    <cellStyle name="40 % - Aksentti1 2 4 3" xfId="1192" xr:uid="{00000000-0005-0000-0000-0000CF010000}"/>
    <cellStyle name="40 % - Aksentti1 2 4 4" xfId="635" xr:uid="{00000000-0005-0000-0000-0000D0010000}"/>
    <cellStyle name="40 % - Aksentti1 2 5" xfId="216" xr:uid="{00000000-0005-0000-0000-0000D1010000}"/>
    <cellStyle name="40 % - Aksentti1 2 5 2" xfId="787" xr:uid="{00000000-0005-0000-0000-0000D2010000}"/>
    <cellStyle name="40 % - Aksentti1 2 6" xfId="1057" xr:uid="{00000000-0005-0000-0000-0000D3010000}"/>
    <cellStyle name="40 % - Aksentti1 2 7" xfId="488" xr:uid="{00000000-0005-0000-0000-0000D4010000}"/>
    <cellStyle name="40 % - Aksentti1 3" xfId="83" xr:uid="{00000000-0005-0000-0000-0000D5010000}"/>
    <cellStyle name="40 % - Aksentti1 3 2" xfId="165" xr:uid="{00000000-0005-0000-0000-0000D6010000}"/>
    <cellStyle name="40 % - Aksentti1 3 2 2" xfId="436" xr:uid="{00000000-0005-0000-0000-0000D7010000}"/>
    <cellStyle name="40 % - Aksentti1 3 2 2 2" xfId="1006" xr:uid="{00000000-0005-0000-0000-0000D8010000}"/>
    <cellStyle name="40 % - Aksentti1 3 2 2 3" xfId="1276" xr:uid="{00000000-0005-0000-0000-0000D9010000}"/>
    <cellStyle name="40 % - Aksentti1 3 2 2 4" xfId="736" xr:uid="{00000000-0005-0000-0000-0000DA010000}"/>
    <cellStyle name="40 % - Aksentti1 3 2 3" xfId="301" xr:uid="{00000000-0005-0000-0000-0000DB010000}"/>
    <cellStyle name="40 % - Aksentti1 3 2 3 2" xfId="871" xr:uid="{00000000-0005-0000-0000-0000DC010000}"/>
    <cellStyle name="40 % - Aksentti1 3 2 4" xfId="1141" xr:uid="{00000000-0005-0000-0000-0000DD010000}"/>
    <cellStyle name="40 % - Aksentti1 3 2 5" xfId="573" xr:uid="{00000000-0005-0000-0000-0000DE010000}"/>
    <cellStyle name="40 % - Aksentti1 3 3" xfId="369" xr:uid="{00000000-0005-0000-0000-0000DF010000}"/>
    <cellStyle name="40 % - Aksentti1 3 3 2" xfId="939" xr:uid="{00000000-0005-0000-0000-0000E0010000}"/>
    <cellStyle name="40 % - Aksentti1 3 3 3" xfId="1209" xr:uid="{00000000-0005-0000-0000-0000E1010000}"/>
    <cellStyle name="40 % - Aksentti1 3 3 4" xfId="655" xr:uid="{00000000-0005-0000-0000-0000E2010000}"/>
    <cellStyle name="40 % - Aksentti1 3 4" xfId="233" xr:uid="{00000000-0005-0000-0000-0000E3010000}"/>
    <cellStyle name="40 % - Aksentti1 3 4 2" xfId="804" xr:uid="{00000000-0005-0000-0000-0000E4010000}"/>
    <cellStyle name="40 % - Aksentti1 3 5" xfId="1074" xr:uid="{00000000-0005-0000-0000-0000E5010000}"/>
    <cellStyle name="40 % - Aksentti1 3 6" xfId="505" xr:uid="{00000000-0005-0000-0000-0000E6010000}"/>
    <cellStyle name="40 % - Aksentti1 4" xfId="136" xr:uid="{00000000-0005-0000-0000-0000E7010000}"/>
    <cellStyle name="40 % - Aksentti1 4 2" xfId="407" xr:uid="{00000000-0005-0000-0000-0000E8010000}"/>
    <cellStyle name="40 % - Aksentti1 4 2 2" xfId="977" xr:uid="{00000000-0005-0000-0000-0000E9010000}"/>
    <cellStyle name="40 % - Aksentti1 4 2 3" xfId="1247" xr:uid="{00000000-0005-0000-0000-0000EA010000}"/>
    <cellStyle name="40 % - Aksentti1 4 2 4" xfId="707" xr:uid="{00000000-0005-0000-0000-0000EB010000}"/>
    <cellStyle name="40 % - Aksentti1 4 3" xfId="272" xr:uid="{00000000-0005-0000-0000-0000EC010000}"/>
    <cellStyle name="40 % - Aksentti1 4 3 2" xfId="842" xr:uid="{00000000-0005-0000-0000-0000ED010000}"/>
    <cellStyle name="40 % - Aksentti1 4 4" xfId="1112" xr:uid="{00000000-0005-0000-0000-0000EE010000}"/>
    <cellStyle name="40 % - Aksentti1 4 5" xfId="539" xr:uid="{00000000-0005-0000-0000-0000EF010000}"/>
    <cellStyle name="40 % - Aksentti1 5" xfId="340" xr:uid="{00000000-0005-0000-0000-0000F0010000}"/>
    <cellStyle name="40 % - Aksentti1 5 2" xfId="910" xr:uid="{00000000-0005-0000-0000-0000F1010000}"/>
    <cellStyle name="40 % - Aksentti1 5 3" xfId="1180" xr:uid="{00000000-0005-0000-0000-0000F2010000}"/>
    <cellStyle name="40 % - Aksentti1 5 4" xfId="607" xr:uid="{00000000-0005-0000-0000-0000F3010000}"/>
    <cellStyle name="40 % - Aksentti1 6" xfId="199" xr:uid="{00000000-0005-0000-0000-0000F4010000}"/>
    <cellStyle name="40 % - Aksentti1 6 2" xfId="770" xr:uid="{00000000-0005-0000-0000-0000F5010000}"/>
    <cellStyle name="40 % - Aksentti1 7" xfId="1040" xr:uid="{00000000-0005-0000-0000-0000F6010000}"/>
    <cellStyle name="40 % - Aksentti1 8" xfId="471" xr:uid="{00000000-0005-0000-0000-0000F7010000}"/>
    <cellStyle name="40 % - Aksentti2" xfId="26" builtinId="35" customBuiltin="1"/>
    <cellStyle name="40 % - Aksentti2 2" xfId="65" xr:uid="{00000000-0005-0000-0000-0000F9010000}"/>
    <cellStyle name="40 % - Aksentti2 2 2" xfId="114" xr:uid="{00000000-0005-0000-0000-0000FA010000}"/>
    <cellStyle name="40 % - Aksentti2 2 2 2" xfId="184" xr:uid="{00000000-0005-0000-0000-0000FB010000}"/>
    <cellStyle name="40 % - Aksentti2 2 2 2 2" xfId="455" xr:uid="{00000000-0005-0000-0000-0000FC010000}"/>
    <cellStyle name="40 % - Aksentti2 2 2 2 2 2" xfId="1025" xr:uid="{00000000-0005-0000-0000-0000FD010000}"/>
    <cellStyle name="40 % - Aksentti2 2 2 2 2 3" xfId="1295" xr:uid="{00000000-0005-0000-0000-0000FE010000}"/>
    <cellStyle name="40 % - Aksentti2 2 2 2 2 4" xfId="755" xr:uid="{00000000-0005-0000-0000-0000FF010000}"/>
    <cellStyle name="40 % - Aksentti2 2 2 2 3" xfId="320" xr:uid="{00000000-0005-0000-0000-000000020000}"/>
    <cellStyle name="40 % - Aksentti2 2 2 2 3 2" xfId="890" xr:uid="{00000000-0005-0000-0000-000001020000}"/>
    <cellStyle name="40 % - Aksentti2 2 2 2 4" xfId="1160" xr:uid="{00000000-0005-0000-0000-000002020000}"/>
    <cellStyle name="40 % - Aksentti2 2 2 2 5" xfId="592" xr:uid="{00000000-0005-0000-0000-000003020000}"/>
    <cellStyle name="40 % - Aksentti2 2 2 3" xfId="388" xr:uid="{00000000-0005-0000-0000-000004020000}"/>
    <cellStyle name="40 % - Aksentti2 2 2 3 2" xfId="958" xr:uid="{00000000-0005-0000-0000-000005020000}"/>
    <cellStyle name="40 % - Aksentti2 2 2 3 3" xfId="1228" xr:uid="{00000000-0005-0000-0000-000006020000}"/>
    <cellStyle name="40 % - Aksentti2 2 2 3 4" xfId="686" xr:uid="{00000000-0005-0000-0000-000007020000}"/>
    <cellStyle name="40 % - Aksentti2 2 2 4" xfId="252" xr:uid="{00000000-0005-0000-0000-000008020000}"/>
    <cellStyle name="40 % - Aksentti2 2 2 4 2" xfId="823" xr:uid="{00000000-0005-0000-0000-000009020000}"/>
    <cellStyle name="40 % - Aksentti2 2 2 5" xfId="1093" xr:uid="{00000000-0005-0000-0000-00000A020000}"/>
    <cellStyle name="40 % - Aksentti2 2 2 6" xfId="524" xr:uid="{00000000-0005-0000-0000-00000B020000}"/>
    <cellStyle name="40 % - Aksentti2 2 3" xfId="150" xr:uid="{00000000-0005-0000-0000-00000C020000}"/>
    <cellStyle name="40 % - Aksentti2 2 3 2" xfId="421" xr:uid="{00000000-0005-0000-0000-00000D020000}"/>
    <cellStyle name="40 % - Aksentti2 2 3 2 2" xfId="991" xr:uid="{00000000-0005-0000-0000-00000E020000}"/>
    <cellStyle name="40 % - Aksentti2 2 3 2 3" xfId="1261" xr:uid="{00000000-0005-0000-0000-00000F020000}"/>
    <cellStyle name="40 % - Aksentti2 2 3 2 4" xfId="721" xr:uid="{00000000-0005-0000-0000-000010020000}"/>
    <cellStyle name="40 % - Aksentti2 2 3 3" xfId="286" xr:uid="{00000000-0005-0000-0000-000011020000}"/>
    <cellStyle name="40 % - Aksentti2 2 3 3 2" xfId="856" xr:uid="{00000000-0005-0000-0000-000012020000}"/>
    <cellStyle name="40 % - Aksentti2 2 3 4" xfId="1126" xr:uid="{00000000-0005-0000-0000-000013020000}"/>
    <cellStyle name="40 % - Aksentti2 2 3 5" xfId="558" xr:uid="{00000000-0005-0000-0000-000014020000}"/>
    <cellStyle name="40 % - Aksentti2 2 4" xfId="354" xr:uid="{00000000-0005-0000-0000-000015020000}"/>
    <cellStyle name="40 % - Aksentti2 2 4 2" xfId="924" xr:uid="{00000000-0005-0000-0000-000016020000}"/>
    <cellStyle name="40 % - Aksentti2 2 4 3" xfId="1194" xr:uid="{00000000-0005-0000-0000-000017020000}"/>
    <cellStyle name="40 % - Aksentti2 2 4 4" xfId="637" xr:uid="{00000000-0005-0000-0000-000018020000}"/>
    <cellStyle name="40 % - Aksentti2 2 5" xfId="218" xr:uid="{00000000-0005-0000-0000-000019020000}"/>
    <cellStyle name="40 % - Aksentti2 2 5 2" xfId="789" xr:uid="{00000000-0005-0000-0000-00001A020000}"/>
    <cellStyle name="40 % - Aksentti2 2 6" xfId="1059" xr:uid="{00000000-0005-0000-0000-00001B020000}"/>
    <cellStyle name="40 % - Aksentti2 2 7" xfId="490" xr:uid="{00000000-0005-0000-0000-00001C020000}"/>
    <cellStyle name="40 % - Aksentti2 3" xfId="85" xr:uid="{00000000-0005-0000-0000-00001D020000}"/>
    <cellStyle name="40 % - Aksentti2 3 2" xfId="167" xr:uid="{00000000-0005-0000-0000-00001E020000}"/>
    <cellStyle name="40 % - Aksentti2 3 2 2" xfId="438" xr:uid="{00000000-0005-0000-0000-00001F020000}"/>
    <cellStyle name="40 % - Aksentti2 3 2 2 2" xfId="1008" xr:uid="{00000000-0005-0000-0000-000020020000}"/>
    <cellStyle name="40 % - Aksentti2 3 2 2 3" xfId="1278" xr:uid="{00000000-0005-0000-0000-000021020000}"/>
    <cellStyle name="40 % - Aksentti2 3 2 2 4" xfId="738" xr:uid="{00000000-0005-0000-0000-000022020000}"/>
    <cellStyle name="40 % - Aksentti2 3 2 3" xfId="303" xr:uid="{00000000-0005-0000-0000-000023020000}"/>
    <cellStyle name="40 % - Aksentti2 3 2 3 2" xfId="873" xr:uid="{00000000-0005-0000-0000-000024020000}"/>
    <cellStyle name="40 % - Aksentti2 3 2 4" xfId="1143" xr:uid="{00000000-0005-0000-0000-000025020000}"/>
    <cellStyle name="40 % - Aksentti2 3 2 5" xfId="575" xr:uid="{00000000-0005-0000-0000-000026020000}"/>
    <cellStyle name="40 % - Aksentti2 3 3" xfId="371" xr:uid="{00000000-0005-0000-0000-000027020000}"/>
    <cellStyle name="40 % - Aksentti2 3 3 2" xfId="941" xr:uid="{00000000-0005-0000-0000-000028020000}"/>
    <cellStyle name="40 % - Aksentti2 3 3 3" xfId="1211" xr:uid="{00000000-0005-0000-0000-000029020000}"/>
    <cellStyle name="40 % - Aksentti2 3 3 4" xfId="657" xr:uid="{00000000-0005-0000-0000-00002A020000}"/>
    <cellStyle name="40 % - Aksentti2 3 4" xfId="235" xr:uid="{00000000-0005-0000-0000-00002B020000}"/>
    <cellStyle name="40 % - Aksentti2 3 4 2" xfId="806" xr:uid="{00000000-0005-0000-0000-00002C020000}"/>
    <cellStyle name="40 % - Aksentti2 3 5" xfId="1076" xr:uid="{00000000-0005-0000-0000-00002D020000}"/>
    <cellStyle name="40 % - Aksentti2 3 6" xfId="507" xr:uid="{00000000-0005-0000-0000-00002E020000}"/>
    <cellStyle name="40 % - Aksentti2 4" xfId="137" xr:uid="{00000000-0005-0000-0000-00002F020000}"/>
    <cellStyle name="40 % - Aksentti2 4 2" xfId="408" xr:uid="{00000000-0005-0000-0000-000030020000}"/>
    <cellStyle name="40 % - Aksentti2 4 2 2" xfId="978" xr:uid="{00000000-0005-0000-0000-000031020000}"/>
    <cellStyle name="40 % - Aksentti2 4 2 3" xfId="1248" xr:uid="{00000000-0005-0000-0000-000032020000}"/>
    <cellStyle name="40 % - Aksentti2 4 2 4" xfId="708" xr:uid="{00000000-0005-0000-0000-000033020000}"/>
    <cellStyle name="40 % - Aksentti2 4 3" xfId="273" xr:uid="{00000000-0005-0000-0000-000034020000}"/>
    <cellStyle name="40 % - Aksentti2 4 3 2" xfId="843" xr:uid="{00000000-0005-0000-0000-000035020000}"/>
    <cellStyle name="40 % - Aksentti2 4 4" xfId="1113" xr:uid="{00000000-0005-0000-0000-000036020000}"/>
    <cellStyle name="40 % - Aksentti2 4 5" xfId="541" xr:uid="{00000000-0005-0000-0000-000037020000}"/>
    <cellStyle name="40 % - Aksentti2 5" xfId="341" xr:uid="{00000000-0005-0000-0000-000038020000}"/>
    <cellStyle name="40 % - Aksentti2 5 2" xfId="911" xr:uid="{00000000-0005-0000-0000-000039020000}"/>
    <cellStyle name="40 % - Aksentti2 5 3" xfId="1181" xr:uid="{00000000-0005-0000-0000-00003A020000}"/>
    <cellStyle name="40 % - Aksentti2 5 4" xfId="609" xr:uid="{00000000-0005-0000-0000-00003B020000}"/>
    <cellStyle name="40 % - Aksentti2 6" xfId="201" xr:uid="{00000000-0005-0000-0000-00003C020000}"/>
    <cellStyle name="40 % - Aksentti2 6 2" xfId="772" xr:uid="{00000000-0005-0000-0000-00003D020000}"/>
    <cellStyle name="40 % - Aksentti2 7" xfId="1042" xr:uid="{00000000-0005-0000-0000-00003E020000}"/>
    <cellStyle name="40 % - Aksentti2 8" xfId="473" xr:uid="{00000000-0005-0000-0000-00003F020000}"/>
    <cellStyle name="40 % - Aksentti3" xfId="30" builtinId="39" customBuiltin="1"/>
    <cellStyle name="40 % - Aksentti3 2" xfId="67" xr:uid="{00000000-0005-0000-0000-000041020000}"/>
    <cellStyle name="40 % - Aksentti3 2 2" xfId="116" xr:uid="{00000000-0005-0000-0000-000042020000}"/>
    <cellStyle name="40 % - Aksentti3 2 2 2" xfId="186" xr:uid="{00000000-0005-0000-0000-000043020000}"/>
    <cellStyle name="40 % - Aksentti3 2 2 2 2" xfId="457" xr:uid="{00000000-0005-0000-0000-000044020000}"/>
    <cellStyle name="40 % - Aksentti3 2 2 2 2 2" xfId="1027" xr:uid="{00000000-0005-0000-0000-000045020000}"/>
    <cellStyle name="40 % - Aksentti3 2 2 2 2 3" xfId="1297" xr:uid="{00000000-0005-0000-0000-000046020000}"/>
    <cellStyle name="40 % - Aksentti3 2 2 2 2 4" xfId="757" xr:uid="{00000000-0005-0000-0000-000047020000}"/>
    <cellStyle name="40 % - Aksentti3 2 2 2 3" xfId="322" xr:uid="{00000000-0005-0000-0000-000048020000}"/>
    <cellStyle name="40 % - Aksentti3 2 2 2 3 2" xfId="892" xr:uid="{00000000-0005-0000-0000-000049020000}"/>
    <cellStyle name="40 % - Aksentti3 2 2 2 4" xfId="1162" xr:uid="{00000000-0005-0000-0000-00004A020000}"/>
    <cellStyle name="40 % - Aksentti3 2 2 2 5" xfId="594" xr:uid="{00000000-0005-0000-0000-00004B020000}"/>
    <cellStyle name="40 % - Aksentti3 2 2 3" xfId="390" xr:uid="{00000000-0005-0000-0000-00004C020000}"/>
    <cellStyle name="40 % - Aksentti3 2 2 3 2" xfId="960" xr:uid="{00000000-0005-0000-0000-00004D020000}"/>
    <cellStyle name="40 % - Aksentti3 2 2 3 3" xfId="1230" xr:uid="{00000000-0005-0000-0000-00004E020000}"/>
    <cellStyle name="40 % - Aksentti3 2 2 3 4" xfId="688" xr:uid="{00000000-0005-0000-0000-00004F020000}"/>
    <cellStyle name="40 % - Aksentti3 2 2 4" xfId="254" xr:uid="{00000000-0005-0000-0000-000050020000}"/>
    <cellStyle name="40 % - Aksentti3 2 2 4 2" xfId="825" xr:uid="{00000000-0005-0000-0000-000051020000}"/>
    <cellStyle name="40 % - Aksentti3 2 2 5" xfId="1095" xr:uid="{00000000-0005-0000-0000-000052020000}"/>
    <cellStyle name="40 % - Aksentti3 2 2 6" xfId="526" xr:uid="{00000000-0005-0000-0000-000053020000}"/>
    <cellStyle name="40 % - Aksentti3 2 3" xfId="152" xr:uid="{00000000-0005-0000-0000-000054020000}"/>
    <cellStyle name="40 % - Aksentti3 2 3 2" xfId="423" xr:uid="{00000000-0005-0000-0000-000055020000}"/>
    <cellStyle name="40 % - Aksentti3 2 3 2 2" xfId="993" xr:uid="{00000000-0005-0000-0000-000056020000}"/>
    <cellStyle name="40 % - Aksentti3 2 3 2 3" xfId="1263" xr:uid="{00000000-0005-0000-0000-000057020000}"/>
    <cellStyle name="40 % - Aksentti3 2 3 2 4" xfId="723" xr:uid="{00000000-0005-0000-0000-000058020000}"/>
    <cellStyle name="40 % - Aksentti3 2 3 3" xfId="288" xr:uid="{00000000-0005-0000-0000-000059020000}"/>
    <cellStyle name="40 % - Aksentti3 2 3 3 2" xfId="858" xr:uid="{00000000-0005-0000-0000-00005A020000}"/>
    <cellStyle name="40 % - Aksentti3 2 3 4" xfId="1128" xr:uid="{00000000-0005-0000-0000-00005B020000}"/>
    <cellStyle name="40 % - Aksentti3 2 3 5" xfId="560" xr:uid="{00000000-0005-0000-0000-00005C020000}"/>
    <cellStyle name="40 % - Aksentti3 2 4" xfId="356" xr:uid="{00000000-0005-0000-0000-00005D020000}"/>
    <cellStyle name="40 % - Aksentti3 2 4 2" xfId="926" xr:uid="{00000000-0005-0000-0000-00005E020000}"/>
    <cellStyle name="40 % - Aksentti3 2 4 3" xfId="1196" xr:uid="{00000000-0005-0000-0000-00005F020000}"/>
    <cellStyle name="40 % - Aksentti3 2 4 4" xfId="639" xr:uid="{00000000-0005-0000-0000-000060020000}"/>
    <cellStyle name="40 % - Aksentti3 2 5" xfId="220" xr:uid="{00000000-0005-0000-0000-000061020000}"/>
    <cellStyle name="40 % - Aksentti3 2 5 2" xfId="791" xr:uid="{00000000-0005-0000-0000-000062020000}"/>
    <cellStyle name="40 % - Aksentti3 2 6" xfId="1061" xr:uid="{00000000-0005-0000-0000-000063020000}"/>
    <cellStyle name="40 % - Aksentti3 2 7" xfId="492" xr:uid="{00000000-0005-0000-0000-000064020000}"/>
    <cellStyle name="40 % - Aksentti3 3" xfId="87" xr:uid="{00000000-0005-0000-0000-000065020000}"/>
    <cellStyle name="40 % - Aksentti3 3 2" xfId="169" xr:uid="{00000000-0005-0000-0000-000066020000}"/>
    <cellStyle name="40 % - Aksentti3 3 2 2" xfId="440" xr:uid="{00000000-0005-0000-0000-000067020000}"/>
    <cellStyle name="40 % - Aksentti3 3 2 2 2" xfId="1010" xr:uid="{00000000-0005-0000-0000-000068020000}"/>
    <cellStyle name="40 % - Aksentti3 3 2 2 3" xfId="1280" xr:uid="{00000000-0005-0000-0000-000069020000}"/>
    <cellStyle name="40 % - Aksentti3 3 2 2 4" xfId="740" xr:uid="{00000000-0005-0000-0000-00006A020000}"/>
    <cellStyle name="40 % - Aksentti3 3 2 3" xfId="305" xr:uid="{00000000-0005-0000-0000-00006B020000}"/>
    <cellStyle name="40 % - Aksentti3 3 2 3 2" xfId="875" xr:uid="{00000000-0005-0000-0000-00006C020000}"/>
    <cellStyle name="40 % - Aksentti3 3 2 4" xfId="1145" xr:uid="{00000000-0005-0000-0000-00006D020000}"/>
    <cellStyle name="40 % - Aksentti3 3 2 5" xfId="577" xr:uid="{00000000-0005-0000-0000-00006E020000}"/>
    <cellStyle name="40 % - Aksentti3 3 3" xfId="373" xr:uid="{00000000-0005-0000-0000-00006F020000}"/>
    <cellStyle name="40 % - Aksentti3 3 3 2" xfId="943" xr:uid="{00000000-0005-0000-0000-000070020000}"/>
    <cellStyle name="40 % - Aksentti3 3 3 3" xfId="1213" xr:uid="{00000000-0005-0000-0000-000071020000}"/>
    <cellStyle name="40 % - Aksentti3 3 3 4" xfId="659" xr:uid="{00000000-0005-0000-0000-000072020000}"/>
    <cellStyle name="40 % - Aksentti3 3 4" xfId="237" xr:uid="{00000000-0005-0000-0000-000073020000}"/>
    <cellStyle name="40 % - Aksentti3 3 4 2" xfId="808" xr:uid="{00000000-0005-0000-0000-000074020000}"/>
    <cellStyle name="40 % - Aksentti3 3 5" xfId="1078" xr:uid="{00000000-0005-0000-0000-000075020000}"/>
    <cellStyle name="40 % - Aksentti3 3 6" xfId="509" xr:uid="{00000000-0005-0000-0000-000076020000}"/>
    <cellStyle name="40 % - Aksentti3 4" xfId="138" xr:uid="{00000000-0005-0000-0000-000077020000}"/>
    <cellStyle name="40 % - Aksentti3 4 2" xfId="409" xr:uid="{00000000-0005-0000-0000-000078020000}"/>
    <cellStyle name="40 % - Aksentti3 4 2 2" xfId="979" xr:uid="{00000000-0005-0000-0000-000079020000}"/>
    <cellStyle name="40 % - Aksentti3 4 2 3" xfId="1249" xr:uid="{00000000-0005-0000-0000-00007A020000}"/>
    <cellStyle name="40 % - Aksentti3 4 2 4" xfId="709" xr:uid="{00000000-0005-0000-0000-00007B020000}"/>
    <cellStyle name="40 % - Aksentti3 4 3" xfId="274" xr:uid="{00000000-0005-0000-0000-00007C020000}"/>
    <cellStyle name="40 % - Aksentti3 4 3 2" xfId="844" xr:uid="{00000000-0005-0000-0000-00007D020000}"/>
    <cellStyle name="40 % - Aksentti3 4 4" xfId="1114" xr:uid="{00000000-0005-0000-0000-00007E020000}"/>
    <cellStyle name="40 % - Aksentti3 4 5" xfId="543" xr:uid="{00000000-0005-0000-0000-00007F020000}"/>
    <cellStyle name="40 % - Aksentti3 5" xfId="342" xr:uid="{00000000-0005-0000-0000-000080020000}"/>
    <cellStyle name="40 % - Aksentti3 5 2" xfId="912" xr:uid="{00000000-0005-0000-0000-000081020000}"/>
    <cellStyle name="40 % - Aksentti3 5 3" xfId="1182" xr:uid="{00000000-0005-0000-0000-000082020000}"/>
    <cellStyle name="40 % - Aksentti3 5 4" xfId="611" xr:uid="{00000000-0005-0000-0000-000083020000}"/>
    <cellStyle name="40 % - Aksentti3 6" xfId="203" xr:uid="{00000000-0005-0000-0000-000084020000}"/>
    <cellStyle name="40 % - Aksentti3 6 2" xfId="774" xr:uid="{00000000-0005-0000-0000-000085020000}"/>
    <cellStyle name="40 % - Aksentti3 7" xfId="1044" xr:uid="{00000000-0005-0000-0000-000086020000}"/>
    <cellStyle name="40 % - Aksentti3 8" xfId="475" xr:uid="{00000000-0005-0000-0000-000087020000}"/>
    <cellStyle name="40 % - Aksentti4" xfId="34" builtinId="43" customBuiltin="1"/>
    <cellStyle name="40 % - Aksentti4 2" xfId="69" xr:uid="{00000000-0005-0000-0000-000089020000}"/>
    <cellStyle name="40 % - Aksentti4 2 2" xfId="118" xr:uid="{00000000-0005-0000-0000-00008A020000}"/>
    <cellStyle name="40 % - Aksentti4 2 2 2" xfId="188" xr:uid="{00000000-0005-0000-0000-00008B020000}"/>
    <cellStyle name="40 % - Aksentti4 2 2 2 2" xfId="459" xr:uid="{00000000-0005-0000-0000-00008C020000}"/>
    <cellStyle name="40 % - Aksentti4 2 2 2 2 2" xfId="1029" xr:uid="{00000000-0005-0000-0000-00008D020000}"/>
    <cellStyle name="40 % - Aksentti4 2 2 2 2 3" xfId="1299" xr:uid="{00000000-0005-0000-0000-00008E020000}"/>
    <cellStyle name="40 % - Aksentti4 2 2 2 2 4" xfId="759" xr:uid="{00000000-0005-0000-0000-00008F020000}"/>
    <cellStyle name="40 % - Aksentti4 2 2 2 3" xfId="324" xr:uid="{00000000-0005-0000-0000-000090020000}"/>
    <cellStyle name="40 % - Aksentti4 2 2 2 3 2" xfId="894" xr:uid="{00000000-0005-0000-0000-000091020000}"/>
    <cellStyle name="40 % - Aksentti4 2 2 2 4" xfId="1164" xr:uid="{00000000-0005-0000-0000-000092020000}"/>
    <cellStyle name="40 % - Aksentti4 2 2 2 5" xfId="596" xr:uid="{00000000-0005-0000-0000-000093020000}"/>
    <cellStyle name="40 % - Aksentti4 2 2 3" xfId="392" xr:uid="{00000000-0005-0000-0000-000094020000}"/>
    <cellStyle name="40 % - Aksentti4 2 2 3 2" xfId="962" xr:uid="{00000000-0005-0000-0000-000095020000}"/>
    <cellStyle name="40 % - Aksentti4 2 2 3 3" xfId="1232" xr:uid="{00000000-0005-0000-0000-000096020000}"/>
    <cellStyle name="40 % - Aksentti4 2 2 3 4" xfId="690" xr:uid="{00000000-0005-0000-0000-000097020000}"/>
    <cellStyle name="40 % - Aksentti4 2 2 4" xfId="256" xr:uid="{00000000-0005-0000-0000-000098020000}"/>
    <cellStyle name="40 % - Aksentti4 2 2 4 2" xfId="827" xr:uid="{00000000-0005-0000-0000-000099020000}"/>
    <cellStyle name="40 % - Aksentti4 2 2 5" xfId="1097" xr:uid="{00000000-0005-0000-0000-00009A020000}"/>
    <cellStyle name="40 % - Aksentti4 2 2 6" xfId="528" xr:uid="{00000000-0005-0000-0000-00009B020000}"/>
    <cellStyle name="40 % - Aksentti4 2 3" xfId="154" xr:uid="{00000000-0005-0000-0000-00009C020000}"/>
    <cellStyle name="40 % - Aksentti4 2 3 2" xfId="425" xr:uid="{00000000-0005-0000-0000-00009D020000}"/>
    <cellStyle name="40 % - Aksentti4 2 3 2 2" xfId="995" xr:uid="{00000000-0005-0000-0000-00009E020000}"/>
    <cellStyle name="40 % - Aksentti4 2 3 2 3" xfId="1265" xr:uid="{00000000-0005-0000-0000-00009F020000}"/>
    <cellStyle name="40 % - Aksentti4 2 3 2 4" xfId="725" xr:uid="{00000000-0005-0000-0000-0000A0020000}"/>
    <cellStyle name="40 % - Aksentti4 2 3 3" xfId="290" xr:uid="{00000000-0005-0000-0000-0000A1020000}"/>
    <cellStyle name="40 % - Aksentti4 2 3 3 2" xfId="860" xr:uid="{00000000-0005-0000-0000-0000A2020000}"/>
    <cellStyle name="40 % - Aksentti4 2 3 4" xfId="1130" xr:uid="{00000000-0005-0000-0000-0000A3020000}"/>
    <cellStyle name="40 % - Aksentti4 2 3 5" xfId="562" xr:uid="{00000000-0005-0000-0000-0000A4020000}"/>
    <cellStyle name="40 % - Aksentti4 2 4" xfId="358" xr:uid="{00000000-0005-0000-0000-0000A5020000}"/>
    <cellStyle name="40 % - Aksentti4 2 4 2" xfId="928" xr:uid="{00000000-0005-0000-0000-0000A6020000}"/>
    <cellStyle name="40 % - Aksentti4 2 4 3" xfId="1198" xr:uid="{00000000-0005-0000-0000-0000A7020000}"/>
    <cellStyle name="40 % - Aksentti4 2 4 4" xfId="641" xr:uid="{00000000-0005-0000-0000-0000A8020000}"/>
    <cellStyle name="40 % - Aksentti4 2 5" xfId="222" xr:uid="{00000000-0005-0000-0000-0000A9020000}"/>
    <cellStyle name="40 % - Aksentti4 2 5 2" xfId="793" xr:uid="{00000000-0005-0000-0000-0000AA020000}"/>
    <cellStyle name="40 % - Aksentti4 2 6" xfId="1063" xr:uid="{00000000-0005-0000-0000-0000AB020000}"/>
    <cellStyle name="40 % - Aksentti4 2 7" xfId="494" xr:uid="{00000000-0005-0000-0000-0000AC020000}"/>
    <cellStyle name="40 % - Aksentti4 3" xfId="89" xr:uid="{00000000-0005-0000-0000-0000AD020000}"/>
    <cellStyle name="40 % - Aksentti4 3 2" xfId="171" xr:uid="{00000000-0005-0000-0000-0000AE020000}"/>
    <cellStyle name="40 % - Aksentti4 3 2 2" xfId="442" xr:uid="{00000000-0005-0000-0000-0000AF020000}"/>
    <cellStyle name="40 % - Aksentti4 3 2 2 2" xfId="1012" xr:uid="{00000000-0005-0000-0000-0000B0020000}"/>
    <cellStyle name="40 % - Aksentti4 3 2 2 3" xfId="1282" xr:uid="{00000000-0005-0000-0000-0000B1020000}"/>
    <cellStyle name="40 % - Aksentti4 3 2 2 4" xfId="742" xr:uid="{00000000-0005-0000-0000-0000B2020000}"/>
    <cellStyle name="40 % - Aksentti4 3 2 3" xfId="307" xr:uid="{00000000-0005-0000-0000-0000B3020000}"/>
    <cellStyle name="40 % - Aksentti4 3 2 3 2" xfId="877" xr:uid="{00000000-0005-0000-0000-0000B4020000}"/>
    <cellStyle name="40 % - Aksentti4 3 2 4" xfId="1147" xr:uid="{00000000-0005-0000-0000-0000B5020000}"/>
    <cellStyle name="40 % - Aksentti4 3 2 5" xfId="579" xr:uid="{00000000-0005-0000-0000-0000B6020000}"/>
    <cellStyle name="40 % - Aksentti4 3 3" xfId="375" xr:uid="{00000000-0005-0000-0000-0000B7020000}"/>
    <cellStyle name="40 % - Aksentti4 3 3 2" xfId="945" xr:uid="{00000000-0005-0000-0000-0000B8020000}"/>
    <cellStyle name="40 % - Aksentti4 3 3 3" xfId="1215" xr:uid="{00000000-0005-0000-0000-0000B9020000}"/>
    <cellStyle name="40 % - Aksentti4 3 3 4" xfId="661" xr:uid="{00000000-0005-0000-0000-0000BA020000}"/>
    <cellStyle name="40 % - Aksentti4 3 4" xfId="239" xr:uid="{00000000-0005-0000-0000-0000BB020000}"/>
    <cellStyle name="40 % - Aksentti4 3 4 2" xfId="810" xr:uid="{00000000-0005-0000-0000-0000BC020000}"/>
    <cellStyle name="40 % - Aksentti4 3 5" xfId="1080" xr:uid="{00000000-0005-0000-0000-0000BD020000}"/>
    <cellStyle name="40 % - Aksentti4 3 6" xfId="511" xr:uid="{00000000-0005-0000-0000-0000BE020000}"/>
    <cellStyle name="40 % - Aksentti4 4" xfId="139" xr:uid="{00000000-0005-0000-0000-0000BF020000}"/>
    <cellStyle name="40 % - Aksentti4 4 2" xfId="410" xr:uid="{00000000-0005-0000-0000-0000C0020000}"/>
    <cellStyle name="40 % - Aksentti4 4 2 2" xfId="980" xr:uid="{00000000-0005-0000-0000-0000C1020000}"/>
    <cellStyle name="40 % - Aksentti4 4 2 3" xfId="1250" xr:uid="{00000000-0005-0000-0000-0000C2020000}"/>
    <cellStyle name="40 % - Aksentti4 4 2 4" xfId="710" xr:uid="{00000000-0005-0000-0000-0000C3020000}"/>
    <cellStyle name="40 % - Aksentti4 4 3" xfId="275" xr:uid="{00000000-0005-0000-0000-0000C4020000}"/>
    <cellStyle name="40 % - Aksentti4 4 3 2" xfId="845" xr:uid="{00000000-0005-0000-0000-0000C5020000}"/>
    <cellStyle name="40 % - Aksentti4 4 4" xfId="1115" xr:uid="{00000000-0005-0000-0000-0000C6020000}"/>
    <cellStyle name="40 % - Aksentti4 4 5" xfId="545" xr:uid="{00000000-0005-0000-0000-0000C7020000}"/>
    <cellStyle name="40 % - Aksentti4 5" xfId="343" xr:uid="{00000000-0005-0000-0000-0000C8020000}"/>
    <cellStyle name="40 % - Aksentti4 5 2" xfId="913" xr:uid="{00000000-0005-0000-0000-0000C9020000}"/>
    <cellStyle name="40 % - Aksentti4 5 3" xfId="1183" xr:uid="{00000000-0005-0000-0000-0000CA020000}"/>
    <cellStyle name="40 % - Aksentti4 5 4" xfId="613" xr:uid="{00000000-0005-0000-0000-0000CB020000}"/>
    <cellStyle name="40 % - Aksentti4 6" xfId="205" xr:uid="{00000000-0005-0000-0000-0000CC020000}"/>
    <cellStyle name="40 % - Aksentti4 6 2" xfId="776" xr:uid="{00000000-0005-0000-0000-0000CD020000}"/>
    <cellStyle name="40 % - Aksentti4 7" xfId="1046" xr:uid="{00000000-0005-0000-0000-0000CE020000}"/>
    <cellStyle name="40 % - Aksentti4 8" xfId="477" xr:uid="{00000000-0005-0000-0000-0000CF020000}"/>
    <cellStyle name="40 % - Aksentti5" xfId="38" builtinId="47" customBuiltin="1"/>
    <cellStyle name="40 % - Aksentti5 2" xfId="71" xr:uid="{00000000-0005-0000-0000-0000D1020000}"/>
    <cellStyle name="40 % - Aksentti5 2 2" xfId="120" xr:uid="{00000000-0005-0000-0000-0000D2020000}"/>
    <cellStyle name="40 % - Aksentti5 2 2 2" xfId="190" xr:uid="{00000000-0005-0000-0000-0000D3020000}"/>
    <cellStyle name="40 % - Aksentti5 2 2 2 2" xfId="461" xr:uid="{00000000-0005-0000-0000-0000D4020000}"/>
    <cellStyle name="40 % - Aksentti5 2 2 2 2 2" xfId="1031" xr:uid="{00000000-0005-0000-0000-0000D5020000}"/>
    <cellStyle name="40 % - Aksentti5 2 2 2 2 3" xfId="1301" xr:uid="{00000000-0005-0000-0000-0000D6020000}"/>
    <cellStyle name="40 % - Aksentti5 2 2 2 2 4" xfId="761" xr:uid="{00000000-0005-0000-0000-0000D7020000}"/>
    <cellStyle name="40 % - Aksentti5 2 2 2 3" xfId="326" xr:uid="{00000000-0005-0000-0000-0000D8020000}"/>
    <cellStyle name="40 % - Aksentti5 2 2 2 3 2" xfId="896" xr:uid="{00000000-0005-0000-0000-0000D9020000}"/>
    <cellStyle name="40 % - Aksentti5 2 2 2 4" xfId="1166" xr:uid="{00000000-0005-0000-0000-0000DA020000}"/>
    <cellStyle name="40 % - Aksentti5 2 2 2 5" xfId="598" xr:uid="{00000000-0005-0000-0000-0000DB020000}"/>
    <cellStyle name="40 % - Aksentti5 2 2 3" xfId="394" xr:uid="{00000000-0005-0000-0000-0000DC020000}"/>
    <cellStyle name="40 % - Aksentti5 2 2 3 2" xfId="964" xr:uid="{00000000-0005-0000-0000-0000DD020000}"/>
    <cellStyle name="40 % - Aksentti5 2 2 3 3" xfId="1234" xr:uid="{00000000-0005-0000-0000-0000DE020000}"/>
    <cellStyle name="40 % - Aksentti5 2 2 3 4" xfId="692" xr:uid="{00000000-0005-0000-0000-0000DF020000}"/>
    <cellStyle name="40 % - Aksentti5 2 2 4" xfId="258" xr:uid="{00000000-0005-0000-0000-0000E0020000}"/>
    <cellStyle name="40 % - Aksentti5 2 2 4 2" xfId="829" xr:uid="{00000000-0005-0000-0000-0000E1020000}"/>
    <cellStyle name="40 % - Aksentti5 2 2 5" xfId="1099" xr:uid="{00000000-0005-0000-0000-0000E2020000}"/>
    <cellStyle name="40 % - Aksentti5 2 2 6" xfId="530" xr:uid="{00000000-0005-0000-0000-0000E3020000}"/>
    <cellStyle name="40 % - Aksentti5 2 3" xfId="156" xr:uid="{00000000-0005-0000-0000-0000E4020000}"/>
    <cellStyle name="40 % - Aksentti5 2 3 2" xfId="427" xr:uid="{00000000-0005-0000-0000-0000E5020000}"/>
    <cellStyle name="40 % - Aksentti5 2 3 2 2" xfId="997" xr:uid="{00000000-0005-0000-0000-0000E6020000}"/>
    <cellStyle name="40 % - Aksentti5 2 3 2 3" xfId="1267" xr:uid="{00000000-0005-0000-0000-0000E7020000}"/>
    <cellStyle name="40 % - Aksentti5 2 3 2 4" xfId="727" xr:uid="{00000000-0005-0000-0000-0000E8020000}"/>
    <cellStyle name="40 % - Aksentti5 2 3 3" xfId="292" xr:uid="{00000000-0005-0000-0000-0000E9020000}"/>
    <cellStyle name="40 % - Aksentti5 2 3 3 2" xfId="862" xr:uid="{00000000-0005-0000-0000-0000EA020000}"/>
    <cellStyle name="40 % - Aksentti5 2 3 4" xfId="1132" xr:uid="{00000000-0005-0000-0000-0000EB020000}"/>
    <cellStyle name="40 % - Aksentti5 2 3 5" xfId="564" xr:uid="{00000000-0005-0000-0000-0000EC020000}"/>
    <cellStyle name="40 % - Aksentti5 2 4" xfId="360" xr:uid="{00000000-0005-0000-0000-0000ED020000}"/>
    <cellStyle name="40 % - Aksentti5 2 4 2" xfId="930" xr:uid="{00000000-0005-0000-0000-0000EE020000}"/>
    <cellStyle name="40 % - Aksentti5 2 4 3" xfId="1200" xr:uid="{00000000-0005-0000-0000-0000EF020000}"/>
    <cellStyle name="40 % - Aksentti5 2 4 4" xfId="643" xr:uid="{00000000-0005-0000-0000-0000F0020000}"/>
    <cellStyle name="40 % - Aksentti5 2 5" xfId="224" xr:uid="{00000000-0005-0000-0000-0000F1020000}"/>
    <cellStyle name="40 % - Aksentti5 2 5 2" xfId="795" xr:uid="{00000000-0005-0000-0000-0000F2020000}"/>
    <cellStyle name="40 % - Aksentti5 2 6" xfId="1065" xr:uid="{00000000-0005-0000-0000-0000F3020000}"/>
    <cellStyle name="40 % - Aksentti5 2 7" xfId="496" xr:uid="{00000000-0005-0000-0000-0000F4020000}"/>
    <cellStyle name="40 % - Aksentti5 3" xfId="91" xr:uid="{00000000-0005-0000-0000-0000F5020000}"/>
    <cellStyle name="40 % - Aksentti5 3 2" xfId="173" xr:uid="{00000000-0005-0000-0000-0000F6020000}"/>
    <cellStyle name="40 % - Aksentti5 3 2 2" xfId="444" xr:uid="{00000000-0005-0000-0000-0000F7020000}"/>
    <cellStyle name="40 % - Aksentti5 3 2 2 2" xfId="1014" xr:uid="{00000000-0005-0000-0000-0000F8020000}"/>
    <cellStyle name="40 % - Aksentti5 3 2 2 3" xfId="1284" xr:uid="{00000000-0005-0000-0000-0000F9020000}"/>
    <cellStyle name="40 % - Aksentti5 3 2 2 4" xfId="744" xr:uid="{00000000-0005-0000-0000-0000FA020000}"/>
    <cellStyle name="40 % - Aksentti5 3 2 3" xfId="309" xr:uid="{00000000-0005-0000-0000-0000FB020000}"/>
    <cellStyle name="40 % - Aksentti5 3 2 3 2" xfId="879" xr:uid="{00000000-0005-0000-0000-0000FC020000}"/>
    <cellStyle name="40 % - Aksentti5 3 2 4" xfId="1149" xr:uid="{00000000-0005-0000-0000-0000FD020000}"/>
    <cellStyle name="40 % - Aksentti5 3 2 5" xfId="581" xr:uid="{00000000-0005-0000-0000-0000FE020000}"/>
    <cellStyle name="40 % - Aksentti5 3 3" xfId="377" xr:uid="{00000000-0005-0000-0000-0000FF020000}"/>
    <cellStyle name="40 % - Aksentti5 3 3 2" xfId="947" xr:uid="{00000000-0005-0000-0000-000000030000}"/>
    <cellStyle name="40 % - Aksentti5 3 3 3" xfId="1217" xr:uid="{00000000-0005-0000-0000-000001030000}"/>
    <cellStyle name="40 % - Aksentti5 3 3 4" xfId="663" xr:uid="{00000000-0005-0000-0000-000002030000}"/>
    <cellStyle name="40 % - Aksentti5 3 4" xfId="241" xr:uid="{00000000-0005-0000-0000-000003030000}"/>
    <cellStyle name="40 % - Aksentti5 3 4 2" xfId="812" xr:uid="{00000000-0005-0000-0000-000004030000}"/>
    <cellStyle name="40 % - Aksentti5 3 5" xfId="1082" xr:uid="{00000000-0005-0000-0000-000005030000}"/>
    <cellStyle name="40 % - Aksentti5 3 6" xfId="513" xr:uid="{00000000-0005-0000-0000-000006030000}"/>
    <cellStyle name="40 % - Aksentti5 4" xfId="140" xr:uid="{00000000-0005-0000-0000-000007030000}"/>
    <cellStyle name="40 % - Aksentti5 4 2" xfId="411" xr:uid="{00000000-0005-0000-0000-000008030000}"/>
    <cellStyle name="40 % - Aksentti5 4 2 2" xfId="981" xr:uid="{00000000-0005-0000-0000-000009030000}"/>
    <cellStyle name="40 % - Aksentti5 4 2 3" xfId="1251" xr:uid="{00000000-0005-0000-0000-00000A030000}"/>
    <cellStyle name="40 % - Aksentti5 4 2 4" xfId="711" xr:uid="{00000000-0005-0000-0000-00000B030000}"/>
    <cellStyle name="40 % - Aksentti5 4 3" xfId="276" xr:uid="{00000000-0005-0000-0000-00000C030000}"/>
    <cellStyle name="40 % - Aksentti5 4 3 2" xfId="846" xr:uid="{00000000-0005-0000-0000-00000D030000}"/>
    <cellStyle name="40 % - Aksentti5 4 4" xfId="1116" xr:uid="{00000000-0005-0000-0000-00000E030000}"/>
    <cellStyle name="40 % - Aksentti5 4 5" xfId="547" xr:uid="{00000000-0005-0000-0000-00000F030000}"/>
    <cellStyle name="40 % - Aksentti5 5" xfId="344" xr:uid="{00000000-0005-0000-0000-000010030000}"/>
    <cellStyle name="40 % - Aksentti5 5 2" xfId="914" xr:uid="{00000000-0005-0000-0000-000011030000}"/>
    <cellStyle name="40 % - Aksentti5 5 3" xfId="1184" xr:uid="{00000000-0005-0000-0000-000012030000}"/>
    <cellStyle name="40 % - Aksentti5 5 4" xfId="615" xr:uid="{00000000-0005-0000-0000-000013030000}"/>
    <cellStyle name="40 % - Aksentti5 6" xfId="207" xr:uid="{00000000-0005-0000-0000-000014030000}"/>
    <cellStyle name="40 % - Aksentti5 6 2" xfId="778" xr:uid="{00000000-0005-0000-0000-000015030000}"/>
    <cellStyle name="40 % - Aksentti5 7" xfId="1048" xr:uid="{00000000-0005-0000-0000-000016030000}"/>
    <cellStyle name="40 % - Aksentti5 8" xfId="479" xr:uid="{00000000-0005-0000-0000-000017030000}"/>
    <cellStyle name="40 % - Aksentti6" xfId="42" builtinId="51" customBuiltin="1"/>
    <cellStyle name="40 % - Aksentti6 2" xfId="73" xr:uid="{00000000-0005-0000-0000-000019030000}"/>
    <cellStyle name="40 % - Aksentti6 2 2" xfId="122" xr:uid="{00000000-0005-0000-0000-00001A030000}"/>
    <cellStyle name="40 % - Aksentti6 2 2 2" xfId="192" xr:uid="{00000000-0005-0000-0000-00001B030000}"/>
    <cellStyle name="40 % - Aksentti6 2 2 2 2" xfId="463" xr:uid="{00000000-0005-0000-0000-00001C030000}"/>
    <cellStyle name="40 % - Aksentti6 2 2 2 2 2" xfId="1033" xr:uid="{00000000-0005-0000-0000-00001D030000}"/>
    <cellStyle name="40 % - Aksentti6 2 2 2 2 3" xfId="1303" xr:uid="{00000000-0005-0000-0000-00001E030000}"/>
    <cellStyle name="40 % - Aksentti6 2 2 2 2 4" xfId="763" xr:uid="{00000000-0005-0000-0000-00001F030000}"/>
    <cellStyle name="40 % - Aksentti6 2 2 2 3" xfId="328" xr:uid="{00000000-0005-0000-0000-000020030000}"/>
    <cellStyle name="40 % - Aksentti6 2 2 2 3 2" xfId="898" xr:uid="{00000000-0005-0000-0000-000021030000}"/>
    <cellStyle name="40 % - Aksentti6 2 2 2 4" xfId="1168" xr:uid="{00000000-0005-0000-0000-000022030000}"/>
    <cellStyle name="40 % - Aksentti6 2 2 2 5" xfId="600" xr:uid="{00000000-0005-0000-0000-000023030000}"/>
    <cellStyle name="40 % - Aksentti6 2 2 3" xfId="396" xr:uid="{00000000-0005-0000-0000-000024030000}"/>
    <cellStyle name="40 % - Aksentti6 2 2 3 2" xfId="966" xr:uid="{00000000-0005-0000-0000-000025030000}"/>
    <cellStyle name="40 % - Aksentti6 2 2 3 3" xfId="1236" xr:uid="{00000000-0005-0000-0000-000026030000}"/>
    <cellStyle name="40 % - Aksentti6 2 2 3 4" xfId="694" xr:uid="{00000000-0005-0000-0000-000027030000}"/>
    <cellStyle name="40 % - Aksentti6 2 2 4" xfId="260" xr:uid="{00000000-0005-0000-0000-000028030000}"/>
    <cellStyle name="40 % - Aksentti6 2 2 4 2" xfId="831" xr:uid="{00000000-0005-0000-0000-000029030000}"/>
    <cellStyle name="40 % - Aksentti6 2 2 5" xfId="1101" xr:uid="{00000000-0005-0000-0000-00002A030000}"/>
    <cellStyle name="40 % - Aksentti6 2 2 6" xfId="532" xr:uid="{00000000-0005-0000-0000-00002B030000}"/>
    <cellStyle name="40 % - Aksentti6 2 3" xfId="158" xr:uid="{00000000-0005-0000-0000-00002C030000}"/>
    <cellStyle name="40 % - Aksentti6 2 3 2" xfId="429" xr:uid="{00000000-0005-0000-0000-00002D030000}"/>
    <cellStyle name="40 % - Aksentti6 2 3 2 2" xfId="999" xr:uid="{00000000-0005-0000-0000-00002E030000}"/>
    <cellStyle name="40 % - Aksentti6 2 3 2 3" xfId="1269" xr:uid="{00000000-0005-0000-0000-00002F030000}"/>
    <cellStyle name="40 % - Aksentti6 2 3 2 4" xfId="729" xr:uid="{00000000-0005-0000-0000-000030030000}"/>
    <cellStyle name="40 % - Aksentti6 2 3 3" xfId="294" xr:uid="{00000000-0005-0000-0000-000031030000}"/>
    <cellStyle name="40 % - Aksentti6 2 3 3 2" xfId="864" xr:uid="{00000000-0005-0000-0000-000032030000}"/>
    <cellStyle name="40 % - Aksentti6 2 3 4" xfId="1134" xr:uid="{00000000-0005-0000-0000-000033030000}"/>
    <cellStyle name="40 % - Aksentti6 2 3 5" xfId="566" xr:uid="{00000000-0005-0000-0000-000034030000}"/>
    <cellStyle name="40 % - Aksentti6 2 4" xfId="362" xr:uid="{00000000-0005-0000-0000-000035030000}"/>
    <cellStyle name="40 % - Aksentti6 2 4 2" xfId="932" xr:uid="{00000000-0005-0000-0000-000036030000}"/>
    <cellStyle name="40 % - Aksentti6 2 4 3" xfId="1202" xr:uid="{00000000-0005-0000-0000-000037030000}"/>
    <cellStyle name="40 % - Aksentti6 2 4 4" xfId="645" xr:uid="{00000000-0005-0000-0000-000038030000}"/>
    <cellStyle name="40 % - Aksentti6 2 5" xfId="226" xr:uid="{00000000-0005-0000-0000-000039030000}"/>
    <cellStyle name="40 % - Aksentti6 2 5 2" xfId="797" xr:uid="{00000000-0005-0000-0000-00003A030000}"/>
    <cellStyle name="40 % - Aksentti6 2 6" xfId="1067" xr:uid="{00000000-0005-0000-0000-00003B030000}"/>
    <cellStyle name="40 % - Aksentti6 2 7" xfId="498" xr:uid="{00000000-0005-0000-0000-00003C030000}"/>
    <cellStyle name="40 % - Aksentti6 3" xfId="93" xr:uid="{00000000-0005-0000-0000-00003D030000}"/>
    <cellStyle name="40 % - Aksentti6 3 2" xfId="175" xr:uid="{00000000-0005-0000-0000-00003E030000}"/>
    <cellStyle name="40 % - Aksentti6 3 2 2" xfId="446" xr:uid="{00000000-0005-0000-0000-00003F030000}"/>
    <cellStyle name="40 % - Aksentti6 3 2 2 2" xfId="1016" xr:uid="{00000000-0005-0000-0000-000040030000}"/>
    <cellStyle name="40 % - Aksentti6 3 2 2 3" xfId="1286" xr:uid="{00000000-0005-0000-0000-000041030000}"/>
    <cellStyle name="40 % - Aksentti6 3 2 2 4" xfId="746" xr:uid="{00000000-0005-0000-0000-000042030000}"/>
    <cellStyle name="40 % - Aksentti6 3 2 3" xfId="311" xr:uid="{00000000-0005-0000-0000-000043030000}"/>
    <cellStyle name="40 % - Aksentti6 3 2 3 2" xfId="881" xr:uid="{00000000-0005-0000-0000-000044030000}"/>
    <cellStyle name="40 % - Aksentti6 3 2 4" xfId="1151" xr:uid="{00000000-0005-0000-0000-000045030000}"/>
    <cellStyle name="40 % - Aksentti6 3 2 5" xfId="583" xr:uid="{00000000-0005-0000-0000-000046030000}"/>
    <cellStyle name="40 % - Aksentti6 3 3" xfId="379" xr:uid="{00000000-0005-0000-0000-000047030000}"/>
    <cellStyle name="40 % - Aksentti6 3 3 2" xfId="949" xr:uid="{00000000-0005-0000-0000-000048030000}"/>
    <cellStyle name="40 % - Aksentti6 3 3 3" xfId="1219" xr:uid="{00000000-0005-0000-0000-000049030000}"/>
    <cellStyle name="40 % - Aksentti6 3 3 4" xfId="665" xr:uid="{00000000-0005-0000-0000-00004A030000}"/>
    <cellStyle name="40 % - Aksentti6 3 4" xfId="243" xr:uid="{00000000-0005-0000-0000-00004B030000}"/>
    <cellStyle name="40 % - Aksentti6 3 4 2" xfId="814" xr:uid="{00000000-0005-0000-0000-00004C030000}"/>
    <cellStyle name="40 % - Aksentti6 3 5" xfId="1084" xr:uid="{00000000-0005-0000-0000-00004D030000}"/>
    <cellStyle name="40 % - Aksentti6 3 6" xfId="515" xr:uid="{00000000-0005-0000-0000-00004E030000}"/>
    <cellStyle name="40 % - Aksentti6 4" xfId="141" xr:uid="{00000000-0005-0000-0000-00004F030000}"/>
    <cellStyle name="40 % - Aksentti6 4 2" xfId="412" xr:uid="{00000000-0005-0000-0000-000050030000}"/>
    <cellStyle name="40 % - Aksentti6 4 2 2" xfId="982" xr:uid="{00000000-0005-0000-0000-000051030000}"/>
    <cellStyle name="40 % - Aksentti6 4 2 3" xfId="1252" xr:uid="{00000000-0005-0000-0000-000052030000}"/>
    <cellStyle name="40 % - Aksentti6 4 2 4" xfId="712" xr:uid="{00000000-0005-0000-0000-000053030000}"/>
    <cellStyle name="40 % - Aksentti6 4 3" xfId="277" xr:uid="{00000000-0005-0000-0000-000054030000}"/>
    <cellStyle name="40 % - Aksentti6 4 3 2" xfId="847" xr:uid="{00000000-0005-0000-0000-000055030000}"/>
    <cellStyle name="40 % - Aksentti6 4 4" xfId="1117" xr:uid="{00000000-0005-0000-0000-000056030000}"/>
    <cellStyle name="40 % - Aksentti6 4 5" xfId="549" xr:uid="{00000000-0005-0000-0000-000057030000}"/>
    <cellStyle name="40 % - Aksentti6 5" xfId="345" xr:uid="{00000000-0005-0000-0000-000058030000}"/>
    <cellStyle name="40 % - Aksentti6 5 2" xfId="915" xr:uid="{00000000-0005-0000-0000-000059030000}"/>
    <cellStyle name="40 % - Aksentti6 5 3" xfId="1185" xr:uid="{00000000-0005-0000-0000-00005A030000}"/>
    <cellStyle name="40 % - Aksentti6 5 4" xfId="617" xr:uid="{00000000-0005-0000-0000-00005B030000}"/>
    <cellStyle name="40 % - Aksentti6 6" xfId="209" xr:uid="{00000000-0005-0000-0000-00005C030000}"/>
    <cellStyle name="40 % - Aksentti6 6 2" xfId="780" xr:uid="{00000000-0005-0000-0000-00005D030000}"/>
    <cellStyle name="40 % - Aksentti6 7" xfId="1050" xr:uid="{00000000-0005-0000-0000-00005E030000}"/>
    <cellStyle name="40 % - Aksentti6 8" xfId="481" xr:uid="{00000000-0005-0000-0000-00005F030000}"/>
    <cellStyle name="60 % - Aksentti1" xfId="23" builtinId="32" customBuiltin="1"/>
    <cellStyle name="60 % - Aksentti2" xfId="27" builtinId="36" customBuiltin="1"/>
    <cellStyle name="60 % - Aksentti3" xfId="31" builtinId="40" customBuiltin="1"/>
    <cellStyle name="60 % - Aksentti4" xfId="35" builtinId="44" customBuiltin="1"/>
    <cellStyle name="60 % - Aksentti5" xfId="39" builtinId="48" customBuiltin="1"/>
    <cellStyle name="60 % - Aksentti6" xfId="43" builtinId="52" customBuiltin="1"/>
    <cellStyle name="Aksentti1" xfId="20" builtinId="29" customBuiltin="1"/>
    <cellStyle name="Aksentti2" xfId="24" builtinId="33" customBuiltin="1"/>
    <cellStyle name="Aksentti3" xfId="28" builtinId="37" customBuiltin="1"/>
    <cellStyle name="Aksentti4" xfId="32" builtinId="41" customBuiltin="1"/>
    <cellStyle name="Aksentti5" xfId="36" builtinId="45" customBuiltin="1"/>
    <cellStyle name="Aksentti6" xfId="40" builtinId="49" customBuiltin="1"/>
    <cellStyle name="Euro" xfId="2" xr:uid="{00000000-0005-0000-0000-00006C030000}"/>
    <cellStyle name="Euro 2" xfId="4" xr:uid="{00000000-0005-0000-0000-00006D030000}"/>
    <cellStyle name="Euro 2 2" xfId="47" xr:uid="{00000000-0005-0000-0000-00006E030000}"/>
    <cellStyle name="Euro 2 2 2" xfId="96" xr:uid="{00000000-0005-0000-0000-00006F030000}"/>
    <cellStyle name="Euro 2 2 2 2" xfId="668" xr:uid="{00000000-0005-0000-0000-000070030000}"/>
    <cellStyle name="Euro 2 2 3" xfId="619" xr:uid="{00000000-0005-0000-0000-000071030000}"/>
    <cellStyle name="Euro 2 3" xfId="95" xr:uid="{00000000-0005-0000-0000-000072030000}"/>
    <cellStyle name="Euro 2 3 2" xfId="667" xr:uid="{00000000-0005-0000-0000-000073030000}"/>
    <cellStyle name="Euro 2 4" xfId="618" xr:uid="{00000000-0005-0000-0000-000074030000}"/>
    <cellStyle name="Euro 2 5" xfId="46" xr:uid="{00000000-0005-0000-0000-000075030000}"/>
    <cellStyle name="Euro 3" xfId="48" xr:uid="{00000000-0005-0000-0000-000076030000}"/>
    <cellStyle name="Euro 3 2" xfId="97" xr:uid="{00000000-0005-0000-0000-000077030000}"/>
    <cellStyle name="Euro 3 2 2" xfId="669" xr:uid="{00000000-0005-0000-0000-000078030000}"/>
    <cellStyle name="Euro 3 3" xfId="620" xr:uid="{00000000-0005-0000-0000-000079030000}"/>
    <cellStyle name="Euro 4" xfId="49" xr:uid="{00000000-0005-0000-0000-00007A030000}"/>
    <cellStyle name="Euro 4 2" xfId="75" xr:uid="{00000000-0005-0000-0000-00007B030000}"/>
    <cellStyle name="Euro 4 2 2" xfId="123" xr:uid="{00000000-0005-0000-0000-00007C030000}"/>
    <cellStyle name="Euro 4 2 2 2" xfId="695" xr:uid="{00000000-0005-0000-0000-00007D030000}"/>
    <cellStyle name="Euro 4 2 3" xfId="647" xr:uid="{00000000-0005-0000-0000-00007E030000}"/>
    <cellStyle name="Euro 4 3" xfId="98" xr:uid="{00000000-0005-0000-0000-00007F030000}"/>
    <cellStyle name="Euro 4 3 2" xfId="670" xr:uid="{00000000-0005-0000-0000-000080030000}"/>
    <cellStyle name="Euro 4 4" xfId="621" xr:uid="{00000000-0005-0000-0000-000081030000}"/>
    <cellStyle name="Euro 5" xfId="605" xr:uid="{00000000-0005-0000-0000-000082030000}"/>
    <cellStyle name="Euro 6" xfId="45" xr:uid="{00000000-0005-0000-0000-000083030000}"/>
    <cellStyle name="Huomautus 2" xfId="50" xr:uid="{00000000-0005-0000-0000-000084030000}"/>
    <cellStyle name="Huomautus 2 2" xfId="76" xr:uid="{00000000-0005-0000-0000-000085030000}"/>
    <cellStyle name="Huomautus 2 2 2" xfId="124" xr:uid="{00000000-0005-0000-0000-000086030000}"/>
    <cellStyle name="Huomautus 2 2 2 2" xfId="193" xr:uid="{00000000-0005-0000-0000-000087030000}"/>
    <cellStyle name="Huomautus 2 2 2 2 2" xfId="464" xr:uid="{00000000-0005-0000-0000-000088030000}"/>
    <cellStyle name="Huomautus 2 2 2 2 2 2" xfId="1034" xr:uid="{00000000-0005-0000-0000-000089030000}"/>
    <cellStyle name="Huomautus 2 2 2 2 2 3" xfId="1304" xr:uid="{00000000-0005-0000-0000-00008A030000}"/>
    <cellStyle name="Huomautus 2 2 2 2 2 4" xfId="764" xr:uid="{00000000-0005-0000-0000-00008B030000}"/>
    <cellStyle name="Huomautus 2 2 2 2 3" xfId="329" xr:uid="{00000000-0005-0000-0000-00008C030000}"/>
    <cellStyle name="Huomautus 2 2 2 2 3 2" xfId="899" xr:uid="{00000000-0005-0000-0000-00008D030000}"/>
    <cellStyle name="Huomautus 2 2 2 2 4" xfId="1169" xr:uid="{00000000-0005-0000-0000-00008E030000}"/>
    <cellStyle name="Huomautus 2 2 2 2 5" xfId="601" xr:uid="{00000000-0005-0000-0000-00008F030000}"/>
    <cellStyle name="Huomautus 2 2 2 3" xfId="397" xr:uid="{00000000-0005-0000-0000-000090030000}"/>
    <cellStyle name="Huomautus 2 2 2 3 2" xfId="967" xr:uid="{00000000-0005-0000-0000-000091030000}"/>
    <cellStyle name="Huomautus 2 2 2 3 3" xfId="1237" xr:uid="{00000000-0005-0000-0000-000092030000}"/>
    <cellStyle name="Huomautus 2 2 2 3 4" xfId="696" xr:uid="{00000000-0005-0000-0000-000093030000}"/>
    <cellStyle name="Huomautus 2 2 2 4" xfId="261" xr:uid="{00000000-0005-0000-0000-000094030000}"/>
    <cellStyle name="Huomautus 2 2 2 4 2" xfId="832" xr:uid="{00000000-0005-0000-0000-000095030000}"/>
    <cellStyle name="Huomautus 2 2 2 5" xfId="1102" xr:uid="{00000000-0005-0000-0000-000096030000}"/>
    <cellStyle name="Huomautus 2 2 2 6" xfId="533" xr:uid="{00000000-0005-0000-0000-000097030000}"/>
    <cellStyle name="Huomautus 2 2 3" xfId="159" xr:uid="{00000000-0005-0000-0000-000098030000}"/>
    <cellStyle name="Huomautus 2 2 3 2" xfId="430" xr:uid="{00000000-0005-0000-0000-000099030000}"/>
    <cellStyle name="Huomautus 2 2 3 2 2" xfId="1000" xr:uid="{00000000-0005-0000-0000-00009A030000}"/>
    <cellStyle name="Huomautus 2 2 3 2 3" xfId="1270" xr:uid="{00000000-0005-0000-0000-00009B030000}"/>
    <cellStyle name="Huomautus 2 2 3 2 4" xfId="730" xr:uid="{00000000-0005-0000-0000-00009C030000}"/>
    <cellStyle name="Huomautus 2 2 3 3" xfId="295" xr:uid="{00000000-0005-0000-0000-00009D030000}"/>
    <cellStyle name="Huomautus 2 2 3 3 2" xfId="865" xr:uid="{00000000-0005-0000-0000-00009E030000}"/>
    <cellStyle name="Huomautus 2 2 3 4" xfId="1135" xr:uid="{00000000-0005-0000-0000-00009F030000}"/>
    <cellStyle name="Huomautus 2 2 3 5" xfId="567" xr:uid="{00000000-0005-0000-0000-0000A0030000}"/>
    <cellStyle name="Huomautus 2 2 4" xfId="363" xr:uid="{00000000-0005-0000-0000-0000A1030000}"/>
    <cellStyle name="Huomautus 2 2 4 2" xfId="933" xr:uid="{00000000-0005-0000-0000-0000A2030000}"/>
    <cellStyle name="Huomautus 2 2 4 3" xfId="1203" xr:uid="{00000000-0005-0000-0000-0000A3030000}"/>
    <cellStyle name="Huomautus 2 2 4 4" xfId="648" xr:uid="{00000000-0005-0000-0000-0000A4030000}"/>
    <cellStyle name="Huomautus 2 2 5" xfId="227" xr:uid="{00000000-0005-0000-0000-0000A5030000}"/>
    <cellStyle name="Huomautus 2 2 5 2" xfId="798" xr:uid="{00000000-0005-0000-0000-0000A6030000}"/>
    <cellStyle name="Huomautus 2 2 6" xfId="1068" xr:uid="{00000000-0005-0000-0000-0000A7030000}"/>
    <cellStyle name="Huomautus 2 2 7" xfId="499" xr:uid="{00000000-0005-0000-0000-0000A8030000}"/>
    <cellStyle name="Huomautus 2 3" xfId="99" xr:uid="{00000000-0005-0000-0000-0000A9030000}"/>
    <cellStyle name="Huomautus 2 3 2" xfId="176" xr:uid="{00000000-0005-0000-0000-0000AA030000}"/>
    <cellStyle name="Huomautus 2 3 2 2" xfId="447" xr:uid="{00000000-0005-0000-0000-0000AB030000}"/>
    <cellStyle name="Huomautus 2 3 2 2 2" xfId="1017" xr:uid="{00000000-0005-0000-0000-0000AC030000}"/>
    <cellStyle name="Huomautus 2 3 2 2 3" xfId="1287" xr:uid="{00000000-0005-0000-0000-0000AD030000}"/>
    <cellStyle name="Huomautus 2 3 2 2 4" xfId="747" xr:uid="{00000000-0005-0000-0000-0000AE030000}"/>
    <cellStyle name="Huomautus 2 3 2 3" xfId="312" xr:uid="{00000000-0005-0000-0000-0000AF030000}"/>
    <cellStyle name="Huomautus 2 3 2 3 2" xfId="882" xr:uid="{00000000-0005-0000-0000-0000B0030000}"/>
    <cellStyle name="Huomautus 2 3 2 4" xfId="1152" xr:uid="{00000000-0005-0000-0000-0000B1030000}"/>
    <cellStyle name="Huomautus 2 3 2 5" xfId="584" xr:uid="{00000000-0005-0000-0000-0000B2030000}"/>
    <cellStyle name="Huomautus 2 3 3" xfId="380" xr:uid="{00000000-0005-0000-0000-0000B3030000}"/>
    <cellStyle name="Huomautus 2 3 3 2" xfId="950" xr:uid="{00000000-0005-0000-0000-0000B4030000}"/>
    <cellStyle name="Huomautus 2 3 3 3" xfId="1220" xr:uid="{00000000-0005-0000-0000-0000B5030000}"/>
    <cellStyle name="Huomautus 2 3 3 4" xfId="671" xr:uid="{00000000-0005-0000-0000-0000B6030000}"/>
    <cellStyle name="Huomautus 2 3 4" xfId="244" xr:uid="{00000000-0005-0000-0000-0000B7030000}"/>
    <cellStyle name="Huomautus 2 3 4 2" xfId="815" xr:uid="{00000000-0005-0000-0000-0000B8030000}"/>
    <cellStyle name="Huomautus 2 3 5" xfId="1085" xr:uid="{00000000-0005-0000-0000-0000B9030000}"/>
    <cellStyle name="Huomautus 2 3 6" xfId="516" xr:uid="{00000000-0005-0000-0000-0000BA030000}"/>
    <cellStyle name="Huomautus 2 4" xfId="142" xr:uid="{00000000-0005-0000-0000-0000BB030000}"/>
    <cellStyle name="Huomautus 2 4 2" xfId="413" xr:uid="{00000000-0005-0000-0000-0000BC030000}"/>
    <cellStyle name="Huomautus 2 4 2 2" xfId="983" xr:uid="{00000000-0005-0000-0000-0000BD030000}"/>
    <cellStyle name="Huomautus 2 4 2 3" xfId="1253" xr:uid="{00000000-0005-0000-0000-0000BE030000}"/>
    <cellStyle name="Huomautus 2 4 2 4" xfId="713" xr:uid="{00000000-0005-0000-0000-0000BF030000}"/>
    <cellStyle name="Huomautus 2 4 3" xfId="278" xr:uid="{00000000-0005-0000-0000-0000C0030000}"/>
    <cellStyle name="Huomautus 2 4 3 2" xfId="848" xr:uid="{00000000-0005-0000-0000-0000C1030000}"/>
    <cellStyle name="Huomautus 2 4 4" xfId="1118" xr:uid="{00000000-0005-0000-0000-0000C2030000}"/>
    <cellStyle name="Huomautus 2 4 5" xfId="550" xr:uid="{00000000-0005-0000-0000-0000C3030000}"/>
    <cellStyle name="Huomautus 2 5" xfId="346" xr:uid="{00000000-0005-0000-0000-0000C4030000}"/>
    <cellStyle name="Huomautus 2 5 2" xfId="916" xr:uid="{00000000-0005-0000-0000-0000C5030000}"/>
    <cellStyle name="Huomautus 2 5 3" xfId="1186" xr:uid="{00000000-0005-0000-0000-0000C6030000}"/>
    <cellStyle name="Huomautus 2 5 4" xfId="622" xr:uid="{00000000-0005-0000-0000-0000C7030000}"/>
    <cellStyle name="Huomautus 2 6" xfId="210" xr:uid="{00000000-0005-0000-0000-0000C8030000}"/>
    <cellStyle name="Huomautus 2 6 2" xfId="781" xr:uid="{00000000-0005-0000-0000-0000C9030000}"/>
    <cellStyle name="Huomautus 2 7" xfId="1051" xr:uid="{00000000-0005-0000-0000-0000CA030000}"/>
    <cellStyle name="Huomautus 2 8" xfId="482" xr:uid="{00000000-0005-0000-0000-0000CB030000}"/>
    <cellStyle name="Huono" xfId="10" builtinId="27" customBuiltin="1"/>
    <cellStyle name="Hyvä" xfId="9" builtinId="26" customBuiltin="1"/>
    <cellStyle name="Laskenta" xfId="14" builtinId="22" customBuiltin="1"/>
    <cellStyle name="Linkitetty solu" xfId="15" builtinId="24" customBuiltin="1"/>
    <cellStyle name="Neutraali" xfId="11" builtinId="28" customBuiltin="1"/>
    <cellStyle name="Normaali" xfId="0" builtinId="0"/>
    <cellStyle name="Normaali 10" xfId="129" xr:uid="{00000000-0005-0000-0000-0000D2030000}"/>
    <cellStyle name="Normaali 10 2" xfId="265" xr:uid="{00000000-0005-0000-0000-0000D3030000}"/>
    <cellStyle name="Normaali 11" xfId="537" xr:uid="{00000000-0005-0000-0000-0000D4030000}"/>
    <cellStyle name="Normaali 12" xfId="1309" xr:uid="{00000000-0005-0000-0000-0000D5030000}"/>
    <cellStyle name="Normaali 2" xfId="1" xr:uid="{00000000-0005-0000-0000-0000D6030000}"/>
    <cellStyle name="Normaali 2 10" xfId="1052" xr:uid="{00000000-0005-0000-0000-0000D7030000}"/>
    <cellStyle name="Normaali 2 11" xfId="469" xr:uid="{00000000-0005-0000-0000-0000D8030000}"/>
    <cellStyle name="Normaali 2 12" xfId="51" xr:uid="{00000000-0005-0000-0000-0000D9030000}"/>
    <cellStyle name="Normaali 2 2" xfId="3" xr:uid="{00000000-0005-0000-0000-0000DA030000}"/>
    <cellStyle name="Normaali 2 2 2" xfId="52" xr:uid="{00000000-0005-0000-0000-0000DB030000}"/>
    <cellStyle name="Normaali 2 2 2 2" xfId="102" xr:uid="{00000000-0005-0000-0000-0000DC030000}"/>
    <cellStyle name="Normaali 2 2 2 2 2" xfId="674" xr:uid="{00000000-0005-0000-0000-0000DD030000}"/>
    <cellStyle name="Normaali 2 2 2 3" xfId="625" xr:uid="{00000000-0005-0000-0000-0000DE030000}"/>
    <cellStyle name="Normaali 2 2 3" xfId="101" xr:uid="{00000000-0005-0000-0000-0000DF030000}"/>
    <cellStyle name="Normaali 2 2 3 2" xfId="673" xr:uid="{00000000-0005-0000-0000-0000E0030000}"/>
    <cellStyle name="Normaali 2 2 4" xfId="624" xr:uid="{00000000-0005-0000-0000-0000E1030000}"/>
    <cellStyle name="Normaali 2 3" xfId="53" xr:uid="{00000000-0005-0000-0000-0000E2030000}"/>
    <cellStyle name="Normaali 2 3 2" xfId="103" xr:uid="{00000000-0005-0000-0000-0000E3030000}"/>
    <cellStyle name="Normaali 2 3 2 2" xfId="675" xr:uid="{00000000-0005-0000-0000-0000E4030000}"/>
    <cellStyle name="Normaali 2 3 3" xfId="626" xr:uid="{00000000-0005-0000-0000-0000E5030000}"/>
    <cellStyle name="Normaali 2 4" xfId="77" xr:uid="{00000000-0005-0000-0000-0000E6030000}"/>
    <cellStyle name="Normaali 2 4 2" xfId="125" xr:uid="{00000000-0005-0000-0000-0000E7030000}"/>
    <cellStyle name="Normaali 2 4 2 2" xfId="194" xr:uid="{00000000-0005-0000-0000-0000E8030000}"/>
    <cellStyle name="Normaali 2 4 2 2 2" xfId="465" xr:uid="{00000000-0005-0000-0000-0000E9030000}"/>
    <cellStyle name="Normaali 2 4 2 2 2 2" xfId="1035" xr:uid="{00000000-0005-0000-0000-0000EA030000}"/>
    <cellStyle name="Normaali 2 4 2 2 2 3" xfId="1305" xr:uid="{00000000-0005-0000-0000-0000EB030000}"/>
    <cellStyle name="Normaali 2 4 2 2 2 4" xfId="765" xr:uid="{00000000-0005-0000-0000-0000EC030000}"/>
    <cellStyle name="Normaali 2 4 2 2 3" xfId="330" xr:uid="{00000000-0005-0000-0000-0000ED030000}"/>
    <cellStyle name="Normaali 2 4 2 2 3 2" xfId="900" xr:uid="{00000000-0005-0000-0000-0000EE030000}"/>
    <cellStyle name="Normaali 2 4 2 2 4" xfId="1170" xr:uid="{00000000-0005-0000-0000-0000EF030000}"/>
    <cellStyle name="Normaali 2 4 2 2 5" xfId="602" xr:uid="{00000000-0005-0000-0000-0000F0030000}"/>
    <cellStyle name="Normaali 2 4 2 3" xfId="398" xr:uid="{00000000-0005-0000-0000-0000F1030000}"/>
    <cellStyle name="Normaali 2 4 2 3 2" xfId="968" xr:uid="{00000000-0005-0000-0000-0000F2030000}"/>
    <cellStyle name="Normaali 2 4 2 3 3" xfId="1238" xr:uid="{00000000-0005-0000-0000-0000F3030000}"/>
    <cellStyle name="Normaali 2 4 2 3 4" xfId="697" xr:uid="{00000000-0005-0000-0000-0000F4030000}"/>
    <cellStyle name="Normaali 2 4 2 4" xfId="262" xr:uid="{00000000-0005-0000-0000-0000F5030000}"/>
    <cellStyle name="Normaali 2 4 2 4 2" xfId="833" xr:uid="{00000000-0005-0000-0000-0000F6030000}"/>
    <cellStyle name="Normaali 2 4 2 5" xfId="1103" xr:uid="{00000000-0005-0000-0000-0000F7030000}"/>
    <cellStyle name="Normaali 2 4 2 6" xfId="534" xr:uid="{00000000-0005-0000-0000-0000F8030000}"/>
    <cellStyle name="Normaali 2 4 3" xfId="160" xr:uid="{00000000-0005-0000-0000-0000F9030000}"/>
    <cellStyle name="Normaali 2 4 3 2" xfId="431" xr:uid="{00000000-0005-0000-0000-0000FA030000}"/>
    <cellStyle name="Normaali 2 4 3 2 2" xfId="1001" xr:uid="{00000000-0005-0000-0000-0000FB030000}"/>
    <cellStyle name="Normaali 2 4 3 2 3" xfId="1271" xr:uid="{00000000-0005-0000-0000-0000FC030000}"/>
    <cellStyle name="Normaali 2 4 3 2 4" xfId="731" xr:uid="{00000000-0005-0000-0000-0000FD030000}"/>
    <cellStyle name="Normaali 2 4 3 3" xfId="296" xr:uid="{00000000-0005-0000-0000-0000FE030000}"/>
    <cellStyle name="Normaali 2 4 3 3 2" xfId="866" xr:uid="{00000000-0005-0000-0000-0000FF030000}"/>
    <cellStyle name="Normaali 2 4 3 4" xfId="1136" xr:uid="{00000000-0005-0000-0000-000000040000}"/>
    <cellStyle name="Normaali 2 4 3 5" xfId="568" xr:uid="{00000000-0005-0000-0000-000001040000}"/>
    <cellStyle name="Normaali 2 4 4" xfId="364" xr:uid="{00000000-0005-0000-0000-000002040000}"/>
    <cellStyle name="Normaali 2 4 4 2" xfId="934" xr:uid="{00000000-0005-0000-0000-000003040000}"/>
    <cellStyle name="Normaali 2 4 4 3" xfId="1204" xr:uid="{00000000-0005-0000-0000-000004040000}"/>
    <cellStyle name="Normaali 2 4 4 4" xfId="649" xr:uid="{00000000-0005-0000-0000-000005040000}"/>
    <cellStyle name="Normaali 2 4 5" xfId="228" xr:uid="{00000000-0005-0000-0000-000006040000}"/>
    <cellStyle name="Normaali 2 4 5 2" xfId="799" xr:uid="{00000000-0005-0000-0000-000007040000}"/>
    <cellStyle name="Normaali 2 4 6" xfId="1069" xr:uid="{00000000-0005-0000-0000-000008040000}"/>
    <cellStyle name="Normaali 2 4 7" xfId="500" xr:uid="{00000000-0005-0000-0000-000009040000}"/>
    <cellStyle name="Normaali 2 5" xfId="100" xr:uid="{00000000-0005-0000-0000-00000A040000}"/>
    <cellStyle name="Normaali 2 5 2" xfId="177" xr:uid="{00000000-0005-0000-0000-00000B040000}"/>
    <cellStyle name="Normaali 2 5 2 2" xfId="448" xr:uid="{00000000-0005-0000-0000-00000C040000}"/>
    <cellStyle name="Normaali 2 5 2 2 2" xfId="1018" xr:uid="{00000000-0005-0000-0000-00000D040000}"/>
    <cellStyle name="Normaali 2 5 2 2 3" xfId="1288" xr:uid="{00000000-0005-0000-0000-00000E040000}"/>
    <cellStyle name="Normaali 2 5 2 2 4" xfId="748" xr:uid="{00000000-0005-0000-0000-00000F040000}"/>
    <cellStyle name="Normaali 2 5 2 3" xfId="313" xr:uid="{00000000-0005-0000-0000-000010040000}"/>
    <cellStyle name="Normaali 2 5 2 3 2" xfId="883" xr:uid="{00000000-0005-0000-0000-000011040000}"/>
    <cellStyle name="Normaali 2 5 2 4" xfId="1153" xr:uid="{00000000-0005-0000-0000-000012040000}"/>
    <cellStyle name="Normaali 2 5 2 5" xfId="585" xr:uid="{00000000-0005-0000-0000-000013040000}"/>
    <cellStyle name="Normaali 2 5 3" xfId="381" xr:uid="{00000000-0005-0000-0000-000014040000}"/>
    <cellStyle name="Normaali 2 5 3 2" xfId="951" xr:uid="{00000000-0005-0000-0000-000015040000}"/>
    <cellStyle name="Normaali 2 5 3 3" xfId="1221" xr:uid="{00000000-0005-0000-0000-000016040000}"/>
    <cellStyle name="Normaali 2 5 3 4" xfId="672" xr:uid="{00000000-0005-0000-0000-000017040000}"/>
    <cellStyle name="Normaali 2 5 4" xfId="245" xr:uid="{00000000-0005-0000-0000-000018040000}"/>
    <cellStyle name="Normaali 2 5 4 2" xfId="816" xr:uid="{00000000-0005-0000-0000-000019040000}"/>
    <cellStyle name="Normaali 2 5 5" xfId="1086" xr:uid="{00000000-0005-0000-0000-00001A040000}"/>
    <cellStyle name="Normaali 2 5 6" xfId="517" xr:uid="{00000000-0005-0000-0000-00001B040000}"/>
    <cellStyle name="Normaali 2 6" xfId="197" xr:uid="{00000000-0005-0000-0000-00001C040000}"/>
    <cellStyle name="Normaali 2 6 2" xfId="468" xr:uid="{00000000-0005-0000-0000-00001D040000}"/>
    <cellStyle name="Normaali 2 6 2 2" xfId="1038" xr:uid="{00000000-0005-0000-0000-00001E040000}"/>
    <cellStyle name="Normaali 2 6 2 3" xfId="1308" xr:uid="{00000000-0005-0000-0000-00001F040000}"/>
    <cellStyle name="Normaali 2 6 2 4" xfId="768" xr:uid="{00000000-0005-0000-0000-000020040000}"/>
    <cellStyle name="Normaali 2 6 3" xfId="333" xr:uid="{00000000-0005-0000-0000-000021040000}"/>
    <cellStyle name="Normaali 2 6 3 2" xfId="903" xr:uid="{00000000-0005-0000-0000-000022040000}"/>
    <cellStyle name="Normaali 2 6 4" xfId="1173" xr:uid="{00000000-0005-0000-0000-000023040000}"/>
    <cellStyle name="Normaali 2 6 5" xfId="551" xr:uid="{00000000-0005-0000-0000-000024040000}"/>
    <cellStyle name="Normaali 2 7" xfId="143" xr:uid="{00000000-0005-0000-0000-000025040000}"/>
    <cellStyle name="Normaali 2 7 2" xfId="414" xr:uid="{00000000-0005-0000-0000-000026040000}"/>
    <cellStyle name="Normaali 2 7 2 2" xfId="984" xr:uid="{00000000-0005-0000-0000-000027040000}"/>
    <cellStyle name="Normaali 2 7 2 3" xfId="1254" xr:uid="{00000000-0005-0000-0000-000028040000}"/>
    <cellStyle name="Normaali 2 7 2 4" xfId="714" xr:uid="{00000000-0005-0000-0000-000029040000}"/>
    <cellStyle name="Normaali 2 7 3" xfId="279" xr:uid="{00000000-0005-0000-0000-00002A040000}"/>
    <cellStyle name="Normaali 2 7 3 2" xfId="849" xr:uid="{00000000-0005-0000-0000-00002B040000}"/>
    <cellStyle name="Normaali 2 7 4" xfId="1119" xr:uid="{00000000-0005-0000-0000-00002C040000}"/>
    <cellStyle name="Normaali 2 7 5" xfId="483" xr:uid="{00000000-0005-0000-0000-00002D040000}"/>
    <cellStyle name="Normaali 2 8" xfId="347" xr:uid="{00000000-0005-0000-0000-00002E040000}"/>
    <cellStyle name="Normaali 2 8 2" xfId="917" xr:uid="{00000000-0005-0000-0000-00002F040000}"/>
    <cellStyle name="Normaali 2 8 3" xfId="1187" xr:uid="{00000000-0005-0000-0000-000030040000}"/>
    <cellStyle name="Normaali 2 8 4" xfId="623" xr:uid="{00000000-0005-0000-0000-000031040000}"/>
    <cellStyle name="Normaali 2 9" xfId="211" xr:uid="{00000000-0005-0000-0000-000032040000}"/>
    <cellStyle name="Normaali 2 9 2" xfId="782" xr:uid="{00000000-0005-0000-0000-000033040000}"/>
    <cellStyle name="Normaali 3" xfId="54" xr:uid="{00000000-0005-0000-0000-000034040000}"/>
    <cellStyle name="Normaali 3 2" xfId="55" xr:uid="{00000000-0005-0000-0000-000035040000}"/>
    <cellStyle name="Normaali 3 2 2" xfId="105" xr:uid="{00000000-0005-0000-0000-000036040000}"/>
    <cellStyle name="Normaali 3 2 2 2" xfId="677" xr:uid="{00000000-0005-0000-0000-000037040000}"/>
    <cellStyle name="Normaali 3 2 3" xfId="628" xr:uid="{00000000-0005-0000-0000-000038040000}"/>
    <cellStyle name="Normaali 3 3" xfId="56" xr:uid="{00000000-0005-0000-0000-000039040000}"/>
    <cellStyle name="Normaali 3 3 2" xfId="78" xr:uid="{00000000-0005-0000-0000-00003A040000}"/>
    <cellStyle name="Normaali 3 3 2 2" xfId="126" xr:uid="{00000000-0005-0000-0000-00003B040000}"/>
    <cellStyle name="Normaali 3 3 2 2 2" xfId="698" xr:uid="{00000000-0005-0000-0000-00003C040000}"/>
    <cellStyle name="Normaali 3 3 2 3" xfId="650" xr:uid="{00000000-0005-0000-0000-00003D040000}"/>
    <cellStyle name="Normaali 3 3 3" xfId="106" xr:uid="{00000000-0005-0000-0000-00003E040000}"/>
    <cellStyle name="Normaali 3 3 3 2" xfId="678" xr:uid="{00000000-0005-0000-0000-00003F040000}"/>
    <cellStyle name="Normaali 3 3 4" xfId="629" xr:uid="{00000000-0005-0000-0000-000040040000}"/>
    <cellStyle name="Normaali 3 4" xfId="104" xr:uid="{00000000-0005-0000-0000-000041040000}"/>
    <cellStyle name="Normaali 3 4 2" xfId="676" xr:uid="{00000000-0005-0000-0000-000042040000}"/>
    <cellStyle name="Normaali 3 5" xfId="627" xr:uid="{00000000-0005-0000-0000-000043040000}"/>
    <cellStyle name="Normaali 4" xfId="57" xr:uid="{00000000-0005-0000-0000-000044040000}"/>
    <cellStyle name="Normaali 4 2" xfId="107" xr:uid="{00000000-0005-0000-0000-000045040000}"/>
    <cellStyle name="Normaali 4 2 2" xfId="679" xr:uid="{00000000-0005-0000-0000-000046040000}"/>
    <cellStyle name="Normaali 4 3" xfId="630" xr:uid="{00000000-0005-0000-0000-000047040000}"/>
    <cellStyle name="Normaali 5" xfId="58" xr:uid="{00000000-0005-0000-0000-000048040000}"/>
    <cellStyle name="Normaali 5 2" xfId="79" xr:uid="{00000000-0005-0000-0000-000049040000}"/>
    <cellStyle name="Normaali 5 2 2" xfId="127" xr:uid="{00000000-0005-0000-0000-00004A040000}"/>
    <cellStyle name="Normaali 5 2 2 2" xfId="195" xr:uid="{00000000-0005-0000-0000-00004B040000}"/>
    <cellStyle name="Normaali 5 2 2 2 2" xfId="466" xr:uid="{00000000-0005-0000-0000-00004C040000}"/>
    <cellStyle name="Normaali 5 2 2 2 2 2" xfId="1036" xr:uid="{00000000-0005-0000-0000-00004D040000}"/>
    <cellStyle name="Normaali 5 2 2 2 2 3" xfId="1306" xr:uid="{00000000-0005-0000-0000-00004E040000}"/>
    <cellStyle name="Normaali 5 2 2 2 2 4" xfId="766" xr:uid="{00000000-0005-0000-0000-00004F040000}"/>
    <cellStyle name="Normaali 5 2 2 2 3" xfId="331" xr:uid="{00000000-0005-0000-0000-000050040000}"/>
    <cellStyle name="Normaali 5 2 2 2 3 2" xfId="901" xr:uid="{00000000-0005-0000-0000-000051040000}"/>
    <cellStyle name="Normaali 5 2 2 2 4" xfId="1171" xr:uid="{00000000-0005-0000-0000-000052040000}"/>
    <cellStyle name="Normaali 5 2 2 2 5" xfId="603" xr:uid="{00000000-0005-0000-0000-000053040000}"/>
    <cellStyle name="Normaali 5 2 2 3" xfId="399" xr:uid="{00000000-0005-0000-0000-000054040000}"/>
    <cellStyle name="Normaali 5 2 2 3 2" xfId="969" xr:uid="{00000000-0005-0000-0000-000055040000}"/>
    <cellStyle name="Normaali 5 2 2 3 3" xfId="1239" xr:uid="{00000000-0005-0000-0000-000056040000}"/>
    <cellStyle name="Normaali 5 2 2 3 4" xfId="699" xr:uid="{00000000-0005-0000-0000-000057040000}"/>
    <cellStyle name="Normaali 5 2 2 4" xfId="263" xr:uid="{00000000-0005-0000-0000-000058040000}"/>
    <cellStyle name="Normaali 5 2 2 4 2" xfId="834" xr:uid="{00000000-0005-0000-0000-000059040000}"/>
    <cellStyle name="Normaali 5 2 2 5" xfId="1104" xr:uid="{00000000-0005-0000-0000-00005A040000}"/>
    <cellStyle name="Normaali 5 2 2 6" xfId="535" xr:uid="{00000000-0005-0000-0000-00005B040000}"/>
    <cellStyle name="Normaali 5 2 3" xfId="161" xr:uid="{00000000-0005-0000-0000-00005C040000}"/>
    <cellStyle name="Normaali 5 2 3 2" xfId="432" xr:uid="{00000000-0005-0000-0000-00005D040000}"/>
    <cellStyle name="Normaali 5 2 3 2 2" xfId="1002" xr:uid="{00000000-0005-0000-0000-00005E040000}"/>
    <cellStyle name="Normaali 5 2 3 2 3" xfId="1272" xr:uid="{00000000-0005-0000-0000-00005F040000}"/>
    <cellStyle name="Normaali 5 2 3 2 4" xfId="732" xr:uid="{00000000-0005-0000-0000-000060040000}"/>
    <cellStyle name="Normaali 5 2 3 3" xfId="297" xr:uid="{00000000-0005-0000-0000-000061040000}"/>
    <cellStyle name="Normaali 5 2 3 3 2" xfId="867" xr:uid="{00000000-0005-0000-0000-000062040000}"/>
    <cellStyle name="Normaali 5 2 3 4" xfId="1137" xr:uid="{00000000-0005-0000-0000-000063040000}"/>
    <cellStyle name="Normaali 5 2 3 5" xfId="569" xr:uid="{00000000-0005-0000-0000-000064040000}"/>
    <cellStyle name="Normaali 5 2 4" xfId="365" xr:uid="{00000000-0005-0000-0000-000065040000}"/>
    <cellStyle name="Normaali 5 2 4 2" xfId="935" xr:uid="{00000000-0005-0000-0000-000066040000}"/>
    <cellStyle name="Normaali 5 2 4 3" xfId="1205" xr:uid="{00000000-0005-0000-0000-000067040000}"/>
    <cellStyle name="Normaali 5 2 4 4" xfId="651" xr:uid="{00000000-0005-0000-0000-000068040000}"/>
    <cellStyle name="Normaali 5 2 5" xfId="229" xr:uid="{00000000-0005-0000-0000-000069040000}"/>
    <cellStyle name="Normaali 5 2 5 2" xfId="800" xr:uid="{00000000-0005-0000-0000-00006A040000}"/>
    <cellStyle name="Normaali 5 2 6" xfId="1070" xr:uid="{00000000-0005-0000-0000-00006B040000}"/>
    <cellStyle name="Normaali 5 2 7" xfId="501" xr:uid="{00000000-0005-0000-0000-00006C040000}"/>
    <cellStyle name="Normaali 5 3" xfId="108" xr:uid="{00000000-0005-0000-0000-00006D040000}"/>
    <cellStyle name="Normaali 5 3 2" xfId="178" xr:uid="{00000000-0005-0000-0000-00006E040000}"/>
    <cellStyle name="Normaali 5 3 2 2" xfId="449" xr:uid="{00000000-0005-0000-0000-00006F040000}"/>
    <cellStyle name="Normaali 5 3 2 2 2" xfId="1019" xr:uid="{00000000-0005-0000-0000-000070040000}"/>
    <cellStyle name="Normaali 5 3 2 2 3" xfId="1289" xr:uid="{00000000-0005-0000-0000-000071040000}"/>
    <cellStyle name="Normaali 5 3 2 2 4" xfId="749" xr:uid="{00000000-0005-0000-0000-000072040000}"/>
    <cellStyle name="Normaali 5 3 2 3" xfId="314" xr:uid="{00000000-0005-0000-0000-000073040000}"/>
    <cellStyle name="Normaali 5 3 2 3 2" xfId="884" xr:uid="{00000000-0005-0000-0000-000074040000}"/>
    <cellStyle name="Normaali 5 3 2 4" xfId="1154" xr:uid="{00000000-0005-0000-0000-000075040000}"/>
    <cellStyle name="Normaali 5 3 2 5" xfId="586" xr:uid="{00000000-0005-0000-0000-000076040000}"/>
    <cellStyle name="Normaali 5 3 3" xfId="382" xr:uid="{00000000-0005-0000-0000-000077040000}"/>
    <cellStyle name="Normaali 5 3 3 2" xfId="952" xr:uid="{00000000-0005-0000-0000-000078040000}"/>
    <cellStyle name="Normaali 5 3 3 3" xfId="1222" xr:uid="{00000000-0005-0000-0000-000079040000}"/>
    <cellStyle name="Normaali 5 3 3 4" xfId="680" xr:uid="{00000000-0005-0000-0000-00007A040000}"/>
    <cellStyle name="Normaali 5 3 4" xfId="246" xr:uid="{00000000-0005-0000-0000-00007B040000}"/>
    <cellStyle name="Normaali 5 3 4 2" xfId="817" xr:uid="{00000000-0005-0000-0000-00007C040000}"/>
    <cellStyle name="Normaali 5 3 5" xfId="1087" xr:uid="{00000000-0005-0000-0000-00007D040000}"/>
    <cellStyle name="Normaali 5 3 6" xfId="518" xr:uid="{00000000-0005-0000-0000-00007E040000}"/>
    <cellStyle name="Normaali 5 4" xfId="144" xr:uid="{00000000-0005-0000-0000-00007F040000}"/>
    <cellStyle name="Normaali 5 4 2" xfId="415" xr:uid="{00000000-0005-0000-0000-000080040000}"/>
    <cellStyle name="Normaali 5 4 2 2" xfId="985" xr:uid="{00000000-0005-0000-0000-000081040000}"/>
    <cellStyle name="Normaali 5 4 2 3" xfId="1255" xr:uid="{00000000-0005-0000-0000-000082040000}"/>
    <cellStyle name="Normaali 5 4 2 4" xfId="715" xr:uid="{00000000-0005-0000-0000-000083040000}"/>
    <cellStyle name="Normaali 5 4 3" xfId="280" xr:uid="{00000000-0005-0000-0000-000084040000}"/>
    <cellStyle name="Normaali 5 4 3 2" xfId="850" xr:uid="{00000000-0005-0000-0000-000085040000}"/>
    <cellStyle name="Normaali 5 4 4" xfId="1120" xr:uid="{00000000-0005-0000-0000-000086040000}"/>
    <cellStyle name="Normaali 5 4 5" xfId="552" xr:uid="{00000000-0005-0000-0000-000087040000}"/>
    <cellStyle name="Normaali 5 5" xfId="348" xr:uid="{00000000-0005-0000-0000-000088040000}"/>
    <cellStyle name="Normaali 5 5 2" xfId="918" xr:uid="{00000000-0005-0000-0000-000089040000}"/>
    <cellStyle name="Normaali 5 5 3" xfId="1188" xr:uid="{00000000-0005-0000-0000-00008A040000}"/>
    <cellStyle name="Normaali 5 5 4" xfId="631" xr:uid="{00000000-0005-0000-0000-00008B040000}"/>
    <cellStyle name="Normaali 5 6" xfId="212" xr:uid="{00000000-0005-0000-0000-00008C040000}"/>
    <cellStyle name="Normaali 5 6 2" xfId="783" xr:uid="{00000000-0005-0000-0000-00008D040000}"/>
    <cellStyle name="Normaali 5 7" xfId="1053" xr:uid="{00000000-0005-0000-0000-00008E040000}"/>
    <cellStyle name="Normaali 5 8" xfId="484" xr:uid="{00000000-0005-0000-0000-00008F040000}"/>
    <cellStyle name="Normaali 6" xfId="74" xr:uid="{00000000-0005-0000-0000-000090040000}"/>
    <cellStyle name="Normaali 6 2" xfId="646" xr:uid="{00000000-0005-0000-0000-000091040000}"/>
    <cellStyle name="Normaali 7" xfId="61" xr:uid="{00000000-0005-0000-0000-000092040000}"/>
    <cellStyle name="Normaali 7 2" xfId="110" xr:uid="{00000000-0005-0000-0000-000093040000}"/>
    <cellStyle name="Normaali 7 2 2" xfId="180" xr:uid="{00000000-0005-0000-0000-000094040000}"/>
    <cellStyle name="Normaali 7 2 2 2" xfId="451" xr:uid="{00000000-0005-0000-0000-000095040000}"/>
    <cellStyle name="Normaali 7 2 2 2 2" xfId="1021" xr:uid="{00000000-0005-0000-0000-000096040000}"/>
    <cellStyle name="Normaali 7 2 2 2 3" xfId="1291" xr:uid="{00000000-0005-0000-0000-000097040000}"/>
    <cellStyle name="Normaali 7 2 2 2 4" xfId="751" xr:uid="{00000000-0005-0000-0000-000098040000}"/>
    <cellStyle name="Normaali 7 2 2 3" xfId="316" xr:uid="{00000000-0005-0000-0000-000099040000}"/>
    <cellStyle name="Normaali 7 2 2 3 2" xfId="886" xr:uid="{00000000-0005-0000-0000-00009A040000}"/>
    <cellStyle name="Normaali 7 2 2 4" xfId="1156" xr:uid="{00000000-0005-0000-0000-00009B040000}"/>
    <cellStyle name="Normaali 7 2 2 5" xfId="588" xr:uid="{00000000-0005-0000-0000-00009C040000}"/>
    <cellStyle name="Normaali 7 2 3" xfId="384" xr:uid="{00000000-0005-0000-0000-00009D040000}"/>
    <cellStyle name="Normaali 7 2 3 2" xfId="954" xr:uid="{00000000-0005-0000-0000-00009E040000}"/>
    <cellStyle name="Normaali 7 2 3 3" xfId="1224" xr:uid="{00000000-0005-0000-0000-00009F040000}"/>
    <cellStyle name="Normaali 7 2 3 4" xfId="682" xr:uid="{00000000-0005-0000-0000-0000A0040000}"/>
    <cellStyle name="Normaali 7 2 4" xfId="248" xr:uid="{00000000-0005-0000-0000-0000A1040000}"/>
    <cellStyle name="Normaali 7 2 4 2" xfId="819" xr:uid="{00000000-0005-0000-0000-0000A2040000}"/>
    <cellStyle name="Normaali 7 2 5" xfId="1089" xr:uid="{00000000-0005-0000-0000-0000A3040000}"/>
    <cellStyle name="Normaali 7 2 6" xfId="520" xr:uid="{00000000-0005-0000-0000-0000A4040000}"/>
    <cellStyle name="Normaali 7 3" xfId="146" xr:uid="{00000000-0005-0000-0000-0000A5040000}"/>
    <cellStyle name="Normaali 7 3 2" xfId="417" xr:uid="{00000000-0005-0000-0000-0000A6040000}"/>
    <cellStyle name="Normaali 7 3 2 2" xfId="987" xr:uid="{00000000-0005-0000-0000-0000A7040000}"/>
    <cellStyle name="Normaali 7 3 2 3" xfId="1257" xr:uid="{00000000-0005-0000-0000-0000A8040000}"/>
    <cellStyle name="Normaali 7 3 2 4" xfId="717" xr:uid="{00000000-0005-0000-0000-0000A9040000}"/>
    <cellStyle name="Normaali 7 3 3" xfId="282" xr:uid="{00000000-0005-0000-0000-0000AA040000}"/>
    <cellStyle name="Normaali 7 3 3 2" xfId="852" xr:uid="{00000000-0005-0000-0000-0000AB040000}"/>
    <cellStyle name="Normaali 7 3 4" xfId="1122" xr:uid="{00000000-0005-0000-0000-0000AC040000}"/>
    <cellStyle name="Normaali 7 3 5" xfId="554" xr:uid="{00000000-0005-0000-0000-0000AD040000}"/>
    <cellStyle name="Normaali 7 4" xfId="350" xr:uid="{00000000-0005-0000-0000-0000AE040000}"/>
    <cellStyle name="Normaali 7 4 2" xfId="920" xr:uid="{00000000-0005-0000-0000-0000AF040000}"/>
    <cellStyle name="Normaali 7 4 3" xfId="1190" xr:uid="{00000000-0005-0000-0000-0000B0040000}"/>
    <cellStyle name="Normaali 7 4 4" xfId="633" xr:uid="{00000000-0005-0000-0000-0000B1040000}"/>
    <cellStyle name="Normaali 7 5" xfId="214" xr:uid="{00000000-0005-0000-0000-0000B2040000}"/>
    <cellStyle name="Normaali 7 5 2" xfId="785" xr:uid="{00000000-0005-0000-0000-0000B3040000}"/>
    <cellStyle name="Normaali 7 6" xfId="1055" xr:uid="{00000000-0005-0000-0000-0000B4040000}"/>
    <cellStyle name="Normaali 7 7" xfId="486" xr:uid="{00000000-0005-0000-0000-0000B5040000}"/>
    <cellStyle name="Normaali 8" xfId="94" xr:uid="{00000000-0005-0000-0000-0000B6040000}"/>
    <cellStyle name="Normaali 8 2" xfId="666" xr:uid="{00000000-0005-0000-0000-0000B7040000}"/>
    <cellStyle name="Normaali 9" xfId="81" xr:uid="{00000000-0005-0000-0000-0000B8040000}"/>
    <cellStyle name="Normaali 9 2" xfId="163" xr:uid="{00000000-0005-0000-0000-0000B9040000}"/>
    <cellStyle name="Normaali 9 2 2" xfId="434" xr:uid="{00000000-0005-0000-0000-0000BA040000}"/>
    <cellStyle name="Normaali 9 2 2 2" xfId="1004" xr:uid="{00000000-0005-0000-0000-0000BB040000}"/>
    <cellStyle name="Normaali 9 2 2 3" xfId="1274" xr:uid="{00000000-0005-0000-0000-0000BC040000}"/>
    <cellStyle name="Normaali 9 2 2 4" xfId="734" xr:uid="{00000000-0005-0000-0000-0000BD040000}"/>
    <cellStyle name="Normaali 9 2 3" xfId="299" xr:uid="{00000000-0005-0000-0000-0000BE040000}"/>
    <cellStyle name="Normaali 9 2 3 2" xfId="869" xr:uid="{00000000-0005-0000-0000-0000BF040000}"/>
    <cellStyle name="Normaali 9 2 4" xfId="1139" xr:uid="{00000000-0005-0000-0000-0000C0040000}"/>
    <cellStyle name="Normaali 9 2 5" xfId="571" xr:uid="{00000000-0005-0000-0000-0000C1040000}"/>
    <cellStyle name="Normaali 9 3" xfId="367" xr:uid="{00000000-0005-0000-0000-0000C2040000}"/>
    <cellStyle name="Normaali 9 3 2" xfId="937" xr:uid="{00000000-0005-0000-0000-0000C3040000}"/>
    <cellStyle name="Normaali 9 3 3" xfId="1207" xr:uid="{00000000-0005-0000-0000-0000C4040000}"/>
    <cellStyle name="Normaali 9 3 4" xfId="653" xr:uid="{00000000-0005-0000-0000-0000C5040000}"/>
    <cellStyle name="Normaali 9 4" xfId="231" xr:uid="{00000000-0005-0000-0000-0000C6040000}"/>
    <cellStyle name="Normaali 9 4 2" xfId="802" xr:uid="{00000000-0005-0000-0000-0000C7040000}"/>
    <cellStyle name="Normaali 9 5" xfId="1072" xr:uid="{00000000-0005-0000-0000-0000C8040000}"/>
    <cellStyle name="Normaali 9 6" xfId="503" xr:uid="{00000000-0005-0000-0000-0000C9040000}"/>
    <cellStyle name="Normal 2" xfId="44" xr:uid="{00000000-0005-0000-0000-0000CA040000}"/>
    <cellStyle name="Otsikko 1" xfId="5" builtinId="16" customBuiltin="1"/>
    <cellStyle name="Otsikko 2" xfId="6" builtinId="17" customBuiltin="1"/>
    <cellStyle name="Otsikko 3" xfId="7" builtinId="18" customBuiltin="1"/>
    <cellStyle name="Otsikko 4" xfId="8" builtinId="19" customBuiltin="1"/>
    <cellStyle name="Selittävä teksti" xfId="18" builtinId="53" customBuiltin="1"/>
    <cellStyle name="Summa" xfId="19" builtinId="25" customBuiltin="1"/>
    <cellStyle name="Syöttö" xfId="12" builtinId="20" customBuiltin="1"/>
    <cellStyle name="Tarkistussolu" xfId="16" builtinId="23" customBuiltin="1"/>
    <cellStyle name="Title 2" xfId="59" xr:uid="{00000000-0005-0000-0000-0000D3040000}"/>
    <cellStyle name="Tulostus" xfId="13" builtinId="21" customBuiltin="1"/>
    <cellStyle name="Valuutta 2" xfId="60" xr:uid="{00000000-0005-0000-0000-0000D5040000}"/>
    <cellStyle name="Valuutta 2 2" xfId="80" xr:uid="{00000000-0005-0000-0000-0000D6040000}"/>
    <cellStyle name="Valuutta 2 2 2" xfId="128" xr:uid="{00000000-0005-0000-0000-0000D7040000}"/>
    <cellStyle name="Valuutta 2 2 2 2" xfId="196" xr:uid="{00000000-0005-0000-0000-0000D8040000}"/>
    <cellStyle name="Valuutta 2 2 2 2 2" xfId="467" xr:uid="{00000000-0005-0000-0000-0000D9040000}"/>
    <cellStyle name="Valuutta 2 2 2 2 2 2" xfId="1037" xr:uid="{00000000-0005-0000-0000-0000DA040000}"/>
    <cellStyle name="Valuutta 2 2 2 2 2 3" xfId="1307" xr:uid="{00000000-0005-0000-0000-0000DB040000}"/>
    <cellStyle name="Valuutta 2 2 2 2 2 4" xfId="767" xr:uid="{00000000-0005-0000-0000-0000DC040000}"/>
    <cellStyle name="Valuutta 2 2 2 2 3" xfId="332" xr:uid="{00000000-0005-0000-0000-0000DD040000}"/>
    <cellStyle name="Valuutta 2 2 2 2 3 2" xfId="902" xr:uid="{00000000-0005-0000-0000-0000DE040000}"/>
    <cellStyle name="Valuutta 2 2 2 2 4" xfId="1172" xr:uid="{00000000-0005-0000-0000-0000DF040000}"/>
    <cellStyle name="Valuutta 2 2 2 2 5" xfId="604" xr:uid="{00000000-0005-0000-0000-0000E0040000}"/>
    <cellStyle name="Valuutta 2 2 2 3" xfId="400" xr:uid="{00000000-0005-0000-0000-0000E1040000}"/>
    <cellStyle name="Valuutta 2 2 2 3 2" xfId="970" xr:uid="{00000000-0005-0000-0000-0000E2040000}"/>
    <cellStyle name="Valuutta 2 2 2 3 3" xfId="1240" xr:uid="{00000000-0005-0000-0000-0000E3040000}"/>
    <cellStyle name="Valuutta 2 2 2 3 4" xfId="700" xr:uid="{00000000-0005-0000-0000-0000E4040000}"/>
    <cellStyle name="Valuutta 2 2 2 4" xfId="264" xr:uid="{00000000-0005-0000-0000-0000E5040000}"/>
    <cellStyle name="Valuutta 2 2 2 4 2" xfId="835" xr:uid="{00000000-0005-0000-0000-0000E6040000}"/>
    <cellStyle name="Valuutta 2 2 2 5" xfId="1105" xr:uid="{00000000-0005-0000-0000-0000E7040000}"/>
    <cellStyle name="Valuutta 2 2 2 6" xfId="536" xr:uid="{00000000-0005-0000-0000-0000E8040000}"/>
    <cellStyle name="Valuutta 2 2 3" xfId="162" xr:uid="{00000000-0005-0000-0000-0000E9040000}"/>
    <cellStyle name="Valuutta 2 2 3 2" xfId="433" xr:uid="{00000000-0005-0000-0000-0000EA040000}"/>
    <cellStyle name="Valuutta 2 2 3 2 2" xfId="1003" xr:uid="{00000000-0005-0000-0000-0000EB040000}"/>
    <cellStyle name="Valuutta 2 2 3 2 3" xfId="1273" xr:uid="{00000000-0005-0000-0000-0000EC040000}"/>
    <cellStyle name="Valuutta 2 2 3 2 4" xfId="733" xr:uid="{00000000-0005-0000-0000-0000ED040000}"/>
    <cellStyle name="Valuutta 2 2 3 3" xfId="298" xr:uid="{00000000-0005-0000-0000-0000EE040000}"/>
    <cellStyle name="Valuutta 2 2 3 3 2" xfId="868" xr:uid="{00000000-0005-0000-0000-0000EF040000}"/>
    <cellStyle name="Valuutta 2 2 3 4" xfId="1138" xr:uid="{00000000-0005-0000-0000-0000F0040000}"/>
    <cellStyle name="Valuutta 2 2 3 5" xfId="570" xr:uid="{00000000-0005-0000-0000-0000F1040000}"/>
    <cellStyle name="Valuutta 2 2 4" xfId="366" xr:uid="{00000000-0005-0000-0000-0000F2040000}"/>
    <cellStyle name="Valuutta 2 2 4 2" xfId="936" xr:uid="{00000000-0005-0000-0000-0000F3040000}"/>
    <cellStyle name="Valuutta 2 2 4 3" xfId="1206" xr:uid="{00000000-0005-0000-0000-0000F4040000}"/>
    <cellStyle name="Valuutta 2 2 4 4" xfId="652" xr:uid="{00000000-0005-0000-0000-0000F5040000}"/>
    <cellStyle name="Valuutta 2 2 5" xfId="230" xr:uid="{00000000-0005-0000-0000-0000F6040000}"/>
    <cellStyle name="Valuutta 2 2 5 2" xfId="801" xr:uid="{00000000-0005-0000-0000-0000F7040000}"/>
    <cellStyle name="Valuutta 2 2 6" xfId="1071" xr:uid="{00000000-0005-0000-0000-0000F8040000}"/>
    <cellStyle name="Valuutta 2 2 7" xfId="502" xr:uid="{00000000-0005-0000-0000-0000F9040000}"/>
    <cellStyle name="Valuutta 2 3" xfId="109" xr:uid="{00000000-0005-0000-0000-0000FA040000}"/>
    <cellStyle name="Valuutta 2 3 2" xfId="179" xr:uid="{00000000-0005-0000-0000-0000FB040000}"/>
    <cellStyle name="Valuutta 2 3 2 2" xfId="450" xr:uid="{00000000-0005-0000-0000-0000FC040000}"/>
    <cellStyle name="Valuutta 2 3 2 2 2" xfId="1020" xr:uid="{00000000-0005-0000-0000-0000FD040000}"/>
    <cellStyle name="Valuutta 2 3 2 2 3" xfId="1290" xr:uid="{00000000-0005-0000-0000-0000FE040000}"/>
    <cellStyle name="Valuutta 2 3 2 2 4" xfId="750" xr:uid="{00000000-0005-0000-0000-0000FF040000}"/>
    <cellStyle name="Valuutta 2 3 2 3" xfId="315" xr:uid="{00000000-0005-0000-0000-000000050000}"/>
    <cellStyle name="Valuutta 2 3 2 3 2" xfId="885" xr:uid="{00000000-0005-0000-0000-000001050000}"/>
    <cellStyle name="Valuutta 2 3 2 4" xfId="1155" xr:uid="{00000000-0005-0000-0000-000002050000}"/>
    <cellStyle name="Valuutta 2 3 2 5" xfId="587" xr:uid="{00000000-0005-0000-0000-000003050000}"/>
    <cellStyle name="Valuutta 2 3 3" xfId="383" xr:uid="{00000000-0005-0000-0000-000004050000}"/>
    <cellStyle name="Valuutta 2 3 3 2" xfId="953" xr:uid="{00000000-0005-0000-0000-000005050000}"/>
    <cellStyle name="Valuutta 2 3 3 3" xfId="1223" xr:uid="{00000000-0005-0000-0000-000006050000}"/>
    <cellStyle name="Valuutta 2 3 3 4" xfId="681" xr:uid="{00000000-0005-0000-0000-000007050000}"/>
    <cellStyle name="Valuutta 2 3 4" xfId="247" xr:uid="{00000000-0005-0000-0000-000008050000}"/>
    <cellStyle name="Valuutta 2 3 4 2" xfId="818" xr:uid="{00000000-0005-0000-0000-000009050000}"/>
    <cellStyle name="Valuutta 2 3 5" xfId="1088" xr:uid="{00000000-0005-0000-0000-00000A050000}"/>
    <cellStyle name="Valuutta 2 3 6" xfId="519" xr:uid="{00000000-0005-0000-0000-00000B050000}"/>
    <cellStyle name="Valuutta 2 4" xfId="145" xr:uid="{00000000-0005-0000-0000-00000C050000}"/>
    <cellStyle name="Valuutta 2 4 2" xfId="416" xr:uid="{00000000-0005-0000-0000-00000D050000}"/>
    <cellStyle name="Valuutta 2 4 2 2" xfId="986" xr:uid="{00000000-0005-0000-0000-00000E050000}"/>
    <cellStyle name="Valuutta 2 4 2 3" xfId="1256" xr:uid="{00000000-0005-0000-0000-00000F050000}"/>
    <cellStyle name="Valuutta 2 4 2 4" xfId="716" xr:uid="{00000000-0005-0000-0000-000010050000}"/>
    <cellStyle name="Valuutta 2 4 3" xfId="281" xr:uid="{00000000-0005-0000-0000-000011050000}"/>
    <cellStyle name="Valuutta 2 4 3 2" xfId="851" xr:uid="{00000000-0005-0000-0000-000012050000}"/>
    <cellStyle name="Valuutta 2 4 4" xfId="1121" xr:uid="{00000000-0005-0000-0000-000013050000}"/>
    <cellStyle name="Valuutta 2 4 5" xfId="553" xr:uid="{00000000-0005-0000-0000-000014050000}"/>
    <cellStyle name="Valuutta 2 5" xfId="349" xr:uid="{00000000-0005-0000-0000-000015050000}"/>
    <cellStyle name="Valuutta 2 5 2" xfId="919" xr:uid="{00000000-0005-0000-0000-000016050000}"/>
    <cellStyle name="Valuutta 2 5 3" xfId="1189" xr:uid="{00000000-0005-0000-0000-000017050000}"/>
    <cellStyle name="Valuutta 2 5 4" xfId="632" xr:uid="{00000000-0005-0000-0000-000018050000}"/>
    <cellStyle name="Valuutta 2 6" xfId="213" xr:uid="{00000000-0005-0000-0000-000019050000}"/>
    <cellStyle name="Valuutta 2 6 2" xfId="784" xr:uid="{00000000-0005-0000-0000-00001A050000}"/>
    <cellStyle name="Valuutta 2 7" xfId="1054" xr:uid="{00000000-0005-0000-0000-00001B050000}"/>
    <cellStyle name="Valuutta 2 8" xfId="485" xr:uid="{00000000-0005-0000-0000-00001C050000}"/>
    <cellStyle name="Varoitusteksti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357088</xdr:colOff>
      <xdr:row>0</xdr:row>
      <xdr:rowOff>180974</xdr:rowOff>
    </xdr:from>
    <xdr:to>
      <xdr:col>14</xdr:col>
      <xdr:colOff>512700</xdr:colOff>
      <xdr:row>26</xdr:row>
      <xdr:rowOff>18139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088" y="180974"/>
          <a:ext cx="8690012" cy="4790165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0</xdr:row>
      <xdr:rowOff>123825</xdr:rowOff>
    </xdr:from>
    <xdr:to>
      <xdr:col>8</xdr:col>
      <xdr:colOff>561975</xdr:colOff>
      <xdr:row>2</xdr:row>
      <xdr:rowOff>0</xdr:rowOff>
    </xdr:to>
    <xdr:sp macro="" textlink="">
      <xdr:nvSpPr>
        <xdr:cNvPr id="3" name="Suorakulmi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762375" y="123825"/>
          <a:ext cx="1676400" cy="257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285750</xdr:colOff>
      <xdr:row>24</xdr:row>
      <xdr:rowOff>171450</xdr:rowOff>
    </xdr:from>
    <xdr:to>
      <xdr:col>3</xdr:col>
      <xdr:colOff>85725</xdr:colOff>
      <xdr:row>26</xdr:row>
      <xdr:rowOff>47625</xdr:rowOff>
    </xdr:to>
    <xdr:sp macro="" textlink="">
      <xdr:nvSpPr>
        <xdr:cNvPr id="4" name="Suorakulmi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504950" y="4743450"/>
          <a:ext cx="409575" cy="257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0</xdr:col>
      <xdr:colOff>318988</xdr:colOff>
      <xdr:row>27</xdr:row>
      <xdr:rowOff>64433</xdr:rowOff>
    </xdr:from>
    <xdr:to>
      <xdr:col>14</xdr:col>
      <xdr:colOff>474600</xdr:colOff>
      <xdr:row>52</xdr:row>
      <xdr:rowOff>80892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988" y="5219139"/>
          <a:ext cx="8627259" cy="4790165"/>
        </a:xfrm>
        <a:prstGeom prst="rect">
          <a:avLst/>
        </a:prstGeom>
      </xdr:spPr>
    </xdr:pic>
    <xdr:clientData/>
  </xdr:twoCellAnchor>
  <xdr:twoCellAnchor>
    <xdr:from>
      <xdr:col>0</xdr:col>
      <xdr:colOff>602317</xdr:colOff>
      <xdr:row>29</xdr:row>
      <xdr:rowOff>101414</xdr:rowOff>
    </xdr:from>
    <xdr:to>
      <xdr:col>3</xdr:col>
      <xdr:colOff>302560</xdr:colOff>
      <xdr:row>30</xdr:row>
      <xdr:rowOff>112060</xdr:rowOff>
    </xdr:to>
    <xdr:sp macro="" textlink="">
      <xdr:nvSpPr>
        <xdr:cNvPr id="6" name="Suorakulmi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02317" y="5648326"/>
          <a:ext cx="1515596" cy="20114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3</xdr:col>
      <xdr:colOff>384922</xdr:colOff>
      <xdr:row>29</xdr:row>
      <xdr:rowOff>96932</xdr:rowOff>
    </xdr:from>
    <xdr:to>
      <xdr:col>4</xdr:col>
      <xdr:colOff>156882</xdr:colOff>
      <xdr:row>30</xdr:row>
      <xdr:rowOff>89647</xdr:rowOff>
    </xdr:to>
    <xdr:sp macro="" textlink="">
      <xdr:nvSpPr>
        <xdr:cNvPr id="7" name="Suorakulmi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200275" y="5643844"/>
          <a:ext cx="377078" cy="18321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224117</xdr:colOff>
      <xdr:row>29</xdr:row>
      <xdr:rowOff>92450</xdr:rowOff>
    </xdr:from>
    <xdr:to>
      <xdr:col>5</xdr:col>
      <xdr:colOff>208429</xdr:colOff>
      <xdr:row>30</xdr:row>
      <xdr:rowOff>78441</xdr:rowOff>
    </xdr:to>
    <xdr:sp macro="" textlink="">
      <xdr:nvSpPr>
        <xdr:cNvPr id="8" name="Suorakulmi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644588" y="5639362"/>
          <a:ext cx="589429" cy="17649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120463</xdr:colOff>
      <xdr:row>29</xdr:row>
      <xdr:rowOff>105337</xdr:rowOff>
    </xdr:from>
    <xdr:to>
      <xdr:col>7</xdr:col>
      <xdr:colOff>104775</xdr:colOff>
      <xdr:row>30</xdr:row>
      <xdr:rowOff>91328</xdr:rowOff>
    </xdr:to>
    <xdr:sp macro="" textlink="">
      <xdr:nvSpPr>
        <xdr:cNvPr id="9" name="Suorakulmi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778063" y="5648887"/>
          <a:ext cx="593912" cy="17649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0</xdr:col>
      <xdr:colOff>357088</xdr:colOff>
      <xdr:row>54</xdr:row>
      <xdr:rowOff>151839</xdr:rowOff>
    </xdr:from>
    <xdr:to>
      <xdr:col>14</xdr:col>
      <xdr:colOff>512700</xdr:colOff>
      <xdr:row>79</xdr:row>
      <xdr:rowOff>168298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088" y="10467414"/>
          <a:ext cx="8690012" cy="4788484"/>
        </a:xfrm>
        <a:prstGeom prst="rect">
          <a:avLst/>
        </a:prstGeom>
      </xdr:spPr>
    </xdr:pic>
    <xdr:clientData/>
  </xdr:twoCellAnchor>
  <xdr:twoCellAnchor>
    <xdr:from>
      <xdr:col>11</xdr:col>
      <xdr:colOff>28575</xdr:colOff>
      <xdr:row>57</xdr:row>
      <xdr:rowOff>9525</xdr:rowOff>
    </xdr:from>
    <xdr:to>
      <xdr:col>11</xdr:col>
      <xdr:colOff>542925</xdr:colOff>
      <xdr:row>58</xdr:row>
      <xdr:rowOff>0</xdr:rowOff>
    </xdr:to>
    <xdr:sp macro="" textlink="">
      <xdr:nvSpPr>
        <xdr:cNvPr id="11" name="Suorakulmi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734175" y="10906125"/>
          <a:ext cx="514350" cy="1809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11</xdr:col>
      <xdr:colOff>590549</xdr:colOff>
      <xdr:row>56</xdr:row>
      <xdr:rowOff>104776</xdr:rowOff>
    </xdr:from>
    <xdr:to>
      <xdr:col>13</xdr:col>
      <xdr:colOff>85724</xdr:colOff>
      <xdr:row>57</xdr:row>
      <xdr:rowOff>180976</xdr:rowOff>
    </xdr:to>
    <xdr:sp macro="" textlink="">
      <xdr:nvSpPr>
        <xdr:cNvPr id="12" name="Suorakulmi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296149" y="10810876"/>
          <a:ext cx="714375" cy="266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561143</xdr:colOff>
      <xdr:row>94</xdr:row>
      <xdr:rowOff>75905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5678150"/>
          <a:ext cx="6657143" cy="236190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87</xdr:row>
      <xdr:rowOff>171450</xdr:rowOff>
    </xdr:from>
    <xdr:to>
      <xdr:col>6</xdr:col>
      <xdr:colOff>47625</xdr:colOff>
      <xdr:row>88</xdr:row>
      <xdr:rowOff>161925</xdr:rowOff>
    </xdr:to>
    <xdr:sp macro="" textlink="">
      <xdr:nvSpPr>
        <xdr:cNvPr id="14" name="Suorakulmi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47725" y="16802100"/>
          <a:ext cx="2857500" cy="1809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10</xdr:col>
      <xdr:colOff>28575</xdr:colOff>
      <xdr:row>84</xdr:row>
      <xdr:rowOff>57150</xdr:rowOff>
    </xdr:from>
    <xdr:to>
      <xdr:col>11</xdr:col>
      <xdr:colOff>523875</xdr:colOff>
      <xdr:row>85</xdr:row>
      <xdr:rowOff>133350</xdr:rowOff>
    </xdr:to>
    <xdr:sp macro="" textlink="">
      <xdr:nvSpPr>
        <xdr:cNvPr id="15" name="Suorakulmi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6124575" y="16116300"/>
          <a:ext cx="1104900" cy="266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15</xdr:col>
      <xdr:colOff>190501</xdr:colOff>
      <xdr:row>62</xdr:row>
      <xdr:rowOff>9525</xdr:rowOff>
    </xdr:from>
    <xdr:to>
      <xdr:col>22</xdr:col>
      <xdr:colOff>182337</xdr:colOff>
      <xdr:row>68</xdr:row>
      <xdr:rowOff>57150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4501" y="11858625"/>
          <a:ext cx="4259036" cy="1190625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11</xdr:col>
      <xdr:colOff>438150</xdr:colOff>
      <xdr:row>58</xdr:row>
      <xdr:rowOff>19050</xdr:rowOff>
    </xdr:from>
    <xdr:to>
      <xdr:col>15</xdr:col>
      <xdr:colOff>180975</xdr:colOff>
      <xdr:row>62</xdr:row>
      <xdr:rowOff>95250</xdr:rowOff>
    </xdr:to>
    <xdr:cxnSp macro="">
      <xdr:nvCxnSpPr>
        <xdr:cNvPr id="18" name="Suora yhdysviiva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H="1" flipV="1">
          <a:off x="7143750" y="11106150"/>
          <a:ext cx="2181225" cy="8382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79"/>
  <sheetViews>
    <sheetView workbookViewId="0">
      <selection activeCell="C1" sqref="C1"/>
    </sheetView>
  </sheetViews>
  <sheetFormatPr defaultRowHeight="15" x14ac:dyDescent="0.25"/>
  <cols>
    <col min="2" max="2" width="14.85546875" customWidth="1"/>
    <col min="3" max="3" width="44.5703125" customWidth="1"/>
    <col min="4" max="4" width="16" customWidth="1"/>
    <col min="7" max="7" width="29" customWidth="1"/>
    <col min="8" max="8" width="9.85546875" customWidth="1"/>
  </cols>
  <sheetData>
    <row r="3" spans="2:9" x14ac:dyDescent="0.25">
      <c r="B3" s="10" t="s">
        <v>0</v>
      </c>
      <c r="C3" s="1" t="s">
        <v>1</v>
      </c>
      <c r="D3" s="4">
        <v>70.05</v>
      </c>
      <c r="E3" t="s">
        <v>8</v>
      </c>
      <c r="F3" s="10" t="s">
        <v>0</v>
      </c>
      <c r="G3" s="72" t="s">
        <v>125</v>
      </c>
      <c r="H3" s="4">
        <v>70.05</v>
      </c>
      <c r="I3" t="s">
        <v>8</v>
      </c>
    </row>
    <row r="4" spans="2:9" x14ac:dyDescent="0.25">
      <c r="B4" s="10" t="s">
        <v>2</v>
      </c>
      <c r="C4" s="2" t="s">
        <v>3</v>
      </c>
      <c r="D4" s="4">
        <v>3.55</v>
      </c>
      <c r="E4" t="s">
        <v>8</v>
      </c>
      <c r="F4" s="10" t="s">
        <v>2</v>
      </c>
      <c r="G4" s="72" t="s">
        <v>126</v>
      </c>
      <c r="H4" s="70">
        <v>3.55</v>
      </c>
      <c r="I4" t="s">
        <v>8</v>
      </c>
    </row>
    <row r="5" spans="2:9" x14ac:dyDescent="0.25">
      <c r="B5" s="10" t="s">
        <v>4</v>
      </c>
      <c r="C5" s="3" t="s">
        <v>5</v>
      </c>
      <c r="D5" s="4">
        <v>7.2</v>
      </c>
      <c r="E5" t="s">
        <v>8</v>
      </c>
      <c r="F5" s="10" t="s">
        <v>4</v>
      </c>
      <c r="G5" s="72" t="s">
        <v>127</v>
      </c>
      <c r="H5" s="70">
        <v>7.2</v>
      </c>
      <c r="I5" t="s">
        <v>8</v>
      </c>
    </row>
    <row r="6" spans="2:9" x14ac:dyDescent="0.25">
      <c r="B6" s="10" t="s">
        <v>6</v>
      </c>
      <c r="C6" s="6" t="s">
        <v>7</v>
      </c>
      <c r="D6" s="4">
        <v>7.1</v>
      </c>
      <c r="E6" t="s">
        <v>8</v>
      </c>
      <c r="F6" s="10" t="s">
        <v>6</v>
      </c>
      <c r="G6" s="72" t="s">
        <v>128</v>
      </c>
      <c r="H6" s="70">
        <v>7.1</v>
      </c>
      <c r="I6" t="s">
        <v>8</v>
      </c>
    </row>
    <row r="7" spans="2:9" x14ac:dyDescent="0.25">
      <c r="B7" s="10" t="s">
        <v>9</v>
      </c>
      <c r="C7" s="7" t="s">
        <v>10</v>
      </c>
      <c r="D7" s="4">
        <v>4.8</v>
      </c>
      <c r="E7" t="s">
        <v>8</v>
      </c>
      <c r="F7" s="10" t="s">
        <v>9</v>
      </c>
      <c r="G7" s="72" t="s">
        <v>129</v>
      </c>
      <c r="H7" s="70">
        <v>4.8</v>
      </c>
      <c r="I7" t="s">
        <v>8</v>
      </c>
    </row>
    <row r="8" spans="2:9" x14ac:dyDescent="0.25">
      <c r="B8" s="10" t="s">
        <v>12</v>
      </c>
      <c r="C8" s="5" t="s">
        <v>11</v>
      </c>
      <c r="D8" s="4">
        <v>9.4499999999999993</v>
      </c>
      <c r="E8" t="s">
        <v>8</v>
      </c>
      <c r="F8" s="10" t="s">
        <v>12</v>
      </c>
      <c r="G8" s="5" t="s">
        <v>130</v>
      </c>
      <c r="H8" s="4">
        <v>9.4499999999999993</v>
      </c>
      <c r="I8" t="s">
        <v>8</v>
      </c>
    </row>
    <row r="9" spans="2:9" x14ac:dyDescent="0.25">
      <c r="B9" s="10" t="s">
        <v>13</v>
      </c>
      <c r="C9" s="8" t="s">
        <v>14</v>
      </c>
      <c r="D9" s="4">
        <v>10.1</v>
      </c>
      <c r="E9" t="s">
        <v>8</v>
      </c>
      <c r="F9" s="10" t="s">
        <v>13</v>
      </c>
      <c r="G9" s="72" t="s">
        <v>131</v>
      </c>
      <c r="H9" s="70">
        <v>10.1</v>
      </c>
      <c r="I9" t="s">
        <v>8</v>
      </c>
    </row>
    <row r="10" spans="2:9" x14ac:dyDescent="0.25">
      <c r="B10" s="10">
        <v>10369420</v>
      </c>
      <c r="C10" s="72" t="s">
        <v>204</v>
      </c>
      <c r="D10" s="4">
        <v>15.9</v>
      </c>
      <c r="E10" t="s">
        <v>8</v>
      </c>
      <c r="F10" s="10">
        <v>10369420</v>
      </c>
      <c r="G10" s="72" t="s">
        <v>205</v>
      </c>
      <c r="H10" s="70">
        <v>15.9</v>
      </c>
      <c r="I10" t="s">
        <v>8</v>
      </c>
    </row>
    <row r="11" spans="2:9" x14ac:dyDescent="0.25">
      <c r="B11" s="10" t="s">
        <v>16</v>
      </c>
      <c r="C11" s="9" t="s">
        <v>15</v>
      </c>
      <c r="D11" s="4">
        <v>19.851499999999998</v>
      </c>
      <c r="E11" t="s">
        <v>8</v>
      </c>
      <c r="F11" s="10">
        <v>10059825</v>
      </c>
      <c r="G11" s="72" t="s">
        <v>132</v>
      </c>
      <c r="H11" s="73">
        <v>19.851499999999998</v>
      </c>
      <c r="I11" t="s">
        <v>8</v>
      </c>
    </row>
    <row r="12" spans="2:9" x14ac:dyDescent="0.25">
      <c r="B12" s="10" t="s">
        <v>17</v>
      </c>
      <c r="C12" s="11" t="s">
        <v>18</v>
      </c>
      <c r="D12" s="4">
        <v>20.25</v>
      </c>
      <c r="E12" t="s">
        <v>8</v>
      </c>
      <c r="F12" s="10" t="s">
        <v>17</v>
      </c>
      <c r="G12" s="72" t="s">
        <v>197</v>
      </c>
      <c r="H12" s="73">
        <v>20.25</v>
      </c>
      <c r="I12" t="s">
        <v>8</v>
      </c>
    </row>
    <row r="13" spans="2:9" x14ac:dyDescent="0.25">
      <c r="B13" s="10" t="s">
        <v>19</v>
      </c>
      <c r="C13" s="12" t="s">
        <v>20</v>
      </c>
      <c r="D13" s="4">
        <v>1.5</v>
      </c>
      <c r="E13" t="s">
        <v>41</v>
      </c>
      <c r="F13" s="10" t="s">
        <v>19</v>
      </c>
      <c r="G13" s="72" t="s">
        <v>133</v>
      </c>
      <c r="H13" s="73">
        <v>1.5</v>
      </c>
      <c r="I13" t="s">
        <v>41</v>
      </c>
    </row>
    <row r="14" spans="2:9" x14ac:dyDescent="0.25">
      <c r="B14" s="10" t="s">
        <v>21</v>
      </c>
      <c r="C14" s="13" t="s">
        <v>22</v>
      </c>
      <c r="D14" s="4">
        <v>2.0499999999999998</v>
      </c>
      <c r="E14" t="s">
        <v>41</v>
      </c>
      <c r="F14" s="10" t="s">
        <v>21</v>
      </c>
      <c r="G14" s="72" t="s">
        <v>134</v>
      </c>
      <c r="H14" s="73">
        <v>2.0499999999999998</v>
      </c>
      <c r="I14" t="s">
        <v>41</v>
      </c>
    </row>
    <row r="15" spans="2:9" x14ac:dyDescent="0.25">
      <c r="B15" s="10">
        <v>10059839</v>
      </c>
      <c r="C15" s="14" t="s">
        <v>23</v>
      </c>
      <c r="D15" s="4">
        <v>13.9</v>
      </c>
      <c r="E15" t="s">
        <v>8</v>
      </c>
      <c r="F15" s="10">
        <v>10059839</v>
      </c>
      <c r="G15" s="72" t="s">
        <v>135</v>
      </c>
      <c r="H15" s="73">
        <v>13.9</v>
      </c>
      <c r="I15" t="s">
        <v>8</v>
      </c>
    </row>
    <row r="16" spans="2:9" x14ac:dyDescent="0.25">
      <c r="B16" s="10">
        <v>10077528</v>
      </c>
      <c r="C16" s="15" t="s">
        <v>24</v>
      </c>
      <c r="D16" s="4">
        <v>7.45</v>
      </c>
      <c r="E16" t="s">
        <v>8</v>
      </c>
      <c r="F16" s="10">
        <v>10077528</v>
      </c>
      <c r="G16" s="72" t="s">
        <v>136</v>
      </c>
      <c r="H16" s="73">
        <v>7.45</v>
      </c>
      <c r="I16" t="s">
        <v>8</v>
      </c>
    </row>
    <row r="17" spans="2:9" x14ac:dyDescent="0.25">
      <c r="B17" s="10" t="s">
        <v>25</v>
      </c>
      <c r="C17" s="16" t="s">
        <v>26</v>
      </c>
      <c r="D17" s="4">
        <v>14.05</v>
      </c>
      <c r="E17" t="s">
        <v>8</v>
      </c>
      <c r="F17" s="10" t="s">
        <v>25</v>
      </c>
      <c r="G17" s="72" t="s">
        <v>137</v>
      </c>
      <c r="H17" s="73">
        <v>14.05</v>
      </c>
      <c r="I17" t="s">
        <v>8</v>
      </c>
    </row>
    <row r="18" spans="2:9" x14ac:dyDescent="0.25">
      <c r="B18" s="10">
        <v>10045818</v>
      </c>
      <c r="C18" s="17" t="s">
        <v>27</v>
      </c>
      <c r="D18" s="4">
        <v>3.1</v>
      </c>
      <c r="E18" t="s">
        <v>8</v>
      </c>
      <c r="F18" s="10">
        <v>10045818</v>
      </c>
      <c r="G18" s="72" t="s">
        <v>138</v>
      </c>
      <c r="H18" s="73">
        <v>3.1</v>
      </c>
      <c r="I18" t="s">
        <v>8</v>
      </c>
    </row>
    <row r="19" spans="2:9" x14ac:dyDescent="0.25">
      <c r="B19" s="10" t="s">
        <v>28</v>
      </c>
      <c r="C19" s="18" t="s">
        <v>29</v>
      </c>
      <c r="D19" s="4">
        <v>6.1</v>
      </c>
      <c r="E19" t="s">
        <v>8</v>
      </c>
      <c r="F19" s="10" t="s">
        <v>28</v>
      </c>
      <c r="G19" s="72" t="s">
        <v>139</v>
      </c>
      <c r="H19" s="70">
        <v>6.1</v>
      </c>
      <c r="I19" t="s">
        <v>8</v>
      </c>
    </row>
    <row r="20" spans="2:9" x14ac:dyDescent="0.25">
      <c r="B20" s="10" t="s">
        <v>30</v>
      </c>
      <c r="C20" s="19" t="s">
        <v>31</v>
      </c>
      <c r="D20" s="4">
        <v>38.5</v>
      </c>
      <c r="E20" t="s">
        <v>8</v>
      </c>
      <c r="F20" s="10" t="s">
        <v>30</v>
      </c>
      <c r="G20" s="72" t="s">
        <v>140</v>
      </c>
      <c r="H20" s="73">
        <v>38.5</v>
      </c>
      <c r="I20" t="s">
        <v>8</v>
      </c>
    </row>
    <row r="21" spans="2:9" x14ac:dyDescent="0.25">
      <c r="B21" s="10" t="s">
        <v>32</v>
      </c>
      <c r="C21" s="20" t="s">
        <v>33</v>
      </c>
      <c r="D21" s="4">
        <v>29.547499999999999</v>
      </c>
      <c r="E21" t="s">
        <v>8</v>
      </c>
      <c r="F21" s="10" t="s">
        <v>32</v>
      </c>
      <c r="G21" s="72" t="s">
        <v>141</v>
      </c>
      <c r="H21" s="73">
        <v>29.547499999999999</v>
      </c>
      <c r="I21" t="s">
        <v>8</v>
      </c>
    </row>
    <row r="22" spans="2:9" x14ac:dyDescent="0.25">
      <c r="B22" s="10" t="s">
        <v>34</v>
      </c>
      <c r="C22" s="21" t="s">
        <v>35</v>
      </c>
      <c r="D22" s="4">
        <v>42.7</v>
      </c>
      <c r="E22" t="s">
        <v>8</v>
      </c>
      <c r="F22" s="10" t="s">
        <v>34</v>
      </c>
      <c r="G22" s="72" t="s">
        <v>142</v>
      </c>
      <c r="H22" s="73">
        <v>42.7</v>
      </c>
      <c r="I22" t="s">
        <v>8</v>
      </c>
    </row>
    <row r="23" spans="2:9" x14ac:dyDescent="0.25">
      <c r="B23" s="10" t="s">
        <v>36</v>
      </c>
      <c r="C23" s="22" t="s">
        <v>37</v>
      </c>
      <c r="D23" s="4">
        <v>23</v>
      </c>
      <c r="E23" t="s">
        <v>8</v>
      </c>
      <c r="F23" s="10" t="s">
        <v>36</v>
      </c>
      <c r="G23" s="72" t="s">
        <v>143</v>
      </c>
      <c r="H23" s="73">
        <v>23</v>
      </c>
      <c r="I23" t="s">
        <v>8</v>
      </c>
    </row>
    <row r="24" spans="2:9" x14ac:dyDescent="0.25">
      <c r="B24" s="10" t="s">
        <v>38</v>
      </c>
      <c r="C24" s="23" t="s">
        <v>39</v>
      </c>
      <c r="D24" s="4">
        <v>5.3</v>
      </c>
      <c r="E24" t="s">
        <v>8</v>
      </c>
      <c r="F24" s="10" t="s">
        <v>38</v>
      </c>
      <c r="G24" s="72" t="s">
        <v>144</v>
      </c>
      <c r="H24" s="73">
        <v>5.3</v>
      </c>
      <c r="I24" t="s">
        <v>8</v>
      </c>
    </row>
    <row r="25" spans="2:9" x14ac:dyDescent="0.25">
      <c r="B25" s="10">
        <v>10128688</v>
      </c>
      <c r="C25" s="24" t="s">
        <v>40</v>
      </c>
      <c r="D25" s="4">
        <v>25.2</v>
      </c>
      <c r="E25" t="s">
        <v>8</v>
      </c>
      <c r="F25" s="10">
        <v>10128688</v>
      </c>
      <c r="G25" s="72" t="s">
        <v>145</v>
      </c>
      <c r="H25" s="73">
        <v>25.2</v>
      </c>
      <c r="I25" t="s">
        <v>8</v>
      </c>
    </row>
    <row r="26" spans="2:9" x14ac:dyDescent="0.25">
      <c r="B26" s="10">
        <v>10055981</v>
      </c>
      <c r="C26" s="25" t="s">
        <v>42</v>
      </c>
      <c r="D26" s="4">
        <v>37.703499999999998</v>
      </c>
      <c r="E26" t="s">
        <v>8</v>
      </c>
      <c r="F26" s="10">
        <v>10055981</v>
      </c>
      <c r="G26" s="72" t="s">
        <v>146</v>
      </c>
      <c r="H26" s="73">
        <v>37.703499999999998</v>
      </c>
      <c r="I26" t="s">
        <v>8</v>
      </c>
    </row>
    <row r="27" spans="2:9" x14ac:dyDescent="0.25">
      <c r="B27" s="10">
        <v>10055897</v>
      </c>
      <c r="C27" s="26" t="s">
        <v>43</v>
      </c>
      <c r="D27" s="4">
        <v>28.8</v>
      </c>
      <c r="E27" t="s">
        <v>8</v>
      </c>
      <c r="F27" s="10">
        <v>10055897</v>
      </c>
      <c r="G27" s="72" t="s">
        <v>147</v>
      </c>
      <c r="H27" s="73">
        <v>28.8</v>
      </c>
      <c r="I27" t="s">
        <v>8</v>
      </c>
    </row>
    <row r="28" spans="2:9" x14ac:dyDescent="0.25">
      <c r="B28" s="10">
        <v>10049595</v>
      </c>
      <c r="C28" s="27" t="s">
        <v>44</v>
      </c>
      <c r="D28" s="4">
        <v>115.45</v>
      </c>
      <c r="E28" t="s">
        <v>8</v>
      </c>
      <c r="F28" s="10">
        <v>10049595</v>
      </c>
      <c r="G28" s="72" t="s">
        <v>148</v>
      </c>
      <c r="H28" s="73">
        <v>115.45</v>
      </c>
      <c r="I28" t="s">
        <v>8</v>
      </c>
    </row>
    <row r="29" spans="2:9" x14ac:dyDescent="0.25">
      <c r="B29" s="10">
        <v>10049597</v>
      </c>
      <c r="C29" s="28" t="s">
        <v>45</v>
      </c>
      <c r="D29" s="4">
        <v>120.25</v>
      </c>
      <c r="E29" t="s">
        <v>8</v>
      </c>
      <c r="F29" s="10">
        <v>10049597</v>
      </c>
      <c r="G29" s="72" t="s">
        <v>149</v>
      </c>
      <c r="H29" s="73">
        <v>120.25</v>
      </c>
      <c r="I29" t="s">
        <v>8</v>
      </c>
    </row>
    <row r="30" spans="2:9" x14ac:dyDescent="0.25">
      <c r="B30" s="10" t="s">
        <v>46</v>
      </c>
      <c r="C30" s="29" t="s">
        <v>47</v>
      </c>
      <c r="D30" s="4">
        <v>8</v>
      </c>
      <c r="E30" t="s">
        <v>41</v>
      </c>
      <c r="F30" s="10" t="s">
        <v>46</v>
      </c>
      <c r="G30" s="72" t="s">
        <v>150</v>
      </c>
      <c r="H30" s="70">
        <v>8</v>
      </c>
      <c r="I30" t="s">
        <v>41</v>
      </c>
    </row>
    <row r="31" spans="2:9" x14ac:dyDescent="0.25">
      <c r="B31" s="10">
        <v>10058714</v>
      </c>
      <c r="C31" s="30" t="s">
        <v>48</v>
      </c>
      <c r="D31" s="4">
        <v>35.9</v>
      </c>
      <c r="E31" t="s">
        <v>41</v>
      </c>
      <c r="F31" s="10">
        <v>10058714</v>
      </c>
      <c r="G31" s="72" t="s">
        <v>151</v>
      </c>
      <c r="H31" s="73">
        <v>35.9</v>
      </c>
      <c r="I31" t="s">
        <v>41</v>
      </c>
    </row>
    <row r="32" spans="2:9" x14ac:dyDescent="0.25">
      <c r="B32" s="10">
        <v>10202195</v>
      </c>
      <c r="C32" s="31" t="s">
        <v>49</v>
      </c>
      <c r="D32" s="4">
        <v>137.75</v>
      </c>
      <c r="E32" t="s">
        <v>41</v>
      </c>
      <c r="F32" s="10">
        <v>10202195</v>
      </c>
      <c r="G32" s="72" t="s">
        <v>152</v>
      </c>
      <c r="H32" s="73">
        <v>137.75</v>
      </c>
      <c r="I32" t="s">
        <v>41</v>
      </c>
    </row>
    <row r="33" spans="2:9" x14ac:dyDescent="0.25">
      <c r="B33" s="10" t="s">
        <v>50</v>
      </c>
      <c r="C33" s="32" t="s">
        <v>51</v>
      </c>
      <c r="D33" s="4">
        <v>63.9</v>
      </c>
      <c r="E33" t="s">
        <v>41</v>
      </c>
      <c r="F33" s="10" t="s">
        <v>50</v>
      </c>
      <c r="G33" s="72" t="s">
        <v>153</v>
      </c>
      <c r="H33" s="70">
        <v>63.9</v>
      </c>
      <c r="I33" t="s">
        <v>41</v>
      </c>
    </row>
    <row r="34" spans="2:9" x14ac:dyDescent="0.25">
      <c r="B34" s="10" t="s">
        <v>52</v>
      </c>
      <c r="C34" s="33" t="s">
        <v>53</v>
      </c>
      <c r="D34" s="4">
        <v>62.1</v>
      </c>
      <c r="E34" t="s">
        <v>41</v>
      </c>
      <c r="F34" s="10" t="s">
        <v>52</v>
      </c>
      <c r="G34" s="72" t="s">
        <v>154</v>
      </c>
      <c r="H34" s="73">
        <v>62.1</v>
      </c>
      <c r="I34" t="s">
        <v>41</v>
      </c>
    </row>
    <row r="35" spans="2:9" x14ac:dyDescent="0.25">
      <c r="B35" s="10" t="s">
        <v>54</v>
      </c>
      <c r="C35" s="34" t="s">
        <v>55</v>
      </c>
      <c r="D35" s="4">
        <v>17.8</v>
      </c>
      <c r="E35" t="s">
        <v>41</v>
      </c>
      <c r="F35" s="10" t="s">
        <v>54</v>
      </c>
      <c r="G35" s="72" t="s">
        <v>155</v>
      </c>
      <c r="H35" s="70">
        <v>17.8</v>
      </c>
      <c r="I35" t="s">
        <v>41</v>
      </c>
    </row>
    <row r="36" spans="2:9" x14ac:dyDescent="0.25">
      <c r="B36" s="10">
        <v>10047722</v>
      </c>
      <c r="C36" s="35" t="s">
        <v>56</v>
      </c>
      <c r="D36" s="4">
        <v>91.1</v>
      </c>
      <c r="E36" t="s">
        <v>8</v>
      </c>
      <c r="F36" s="10">
        <v>10047722</v>
      </c>
      <c r="G36" s="72" t="s">
        <v>174</v>
      </c>
      <c r="H36" s="70">
        <v>91.1</v>
      </c>
      <c r="I36" t="s">
        <v>8</v>
      </c>
    </row>
    <row r="37" spans="2:9" x14ac:dyDescent="0.25">
      <c r="B37" s="10" t="s">
        <v>57</v>
      </c>
      <c r="C37" s="36" t="s">
        <v>58</v>
      </c>
      <c r="D37" s="4">
        <v>5.85</v>
      </c>
      <c r="E37" t="s">
        <v>8</v>
      </c>
      <c r="F37" s="10" t="s">
        <v>57</v>
      </c>
      <c r="G37" s="72" t="s">
        <v>156</v>
      </c>
      <c r="H37" s="70">
        <v>5.85</v>
      </c>
      <c r="I37" t="s">
        <v>8</v>
      </c>
    </row>
    <row r="38" spans="2:9" x14ac:dyDescent="0.25">
      <c r="B38" s="10">
        <v>10072362</v>
      </c>
      <c r="C38" s="37" t="s">
        <v>59</v>
      </c>
      <c r="D38" s="4">
        <v>8.9499999999999993</v>
      </c>
      <c r="E38" t="s">
        <v>8</v>
      </c>
      <c r="F38" s="10">
        <v>10072362</v>
      </c>
      <c r="G38" s="72" t="s">
        <v>157</v>
      </c>
      <c r="H38" s="70">
        <v>8.9499999999999993</v>
      </c>
      <c r="I38" t="s">
        <v>8</v>
      </c>
    </row>
    <row r="39" spans="2:9" x14ac:dyDescent="0.25">
      <c r="B39" s="10" t="s">
        <v>60</v>
      </c>
      <c r="C39" s="38" t="s">
        <v>61</v>
      </c>
      <c r="D39" s="4">
        <v>235.25</v>
      </c>
      <c r="E39" t="s">
        <v>8</v>
      </c>
      <c r="F39" s="10" t="s">
        <v>60</v>
      </c>
      <c r="G39" s="72" t="s">
        <v>158</v>
      </c>
      <c r="H39" s="70">
        <v>235.25</v>
      </c>
      <c r="I39" t="s">
        <v>8</v>
      </c>
    </row>
    <row r="40" spans="2:9" x14ac:dyDescent="0.25">
      <c r="B40" s="10">
        <v>10092467</v>
      </c>
      <c r="C40" s="39" t="s">
        <v>62</v>
      </c>
      <c r="D40" s="4">
        <v>6.5</v>
      </c>
      <c r="E40" t="s">
        <v>8</v>
      </c>
      <c r="F40" s="10">
        <v>10092467</v>
      </c>
      <c r="G40" s="72" t="s">
        <v>159</v>
      </c>
      <c r="H40" s="73">
        <v>6.5</v>
      </c>
      <c r="I40" t="s">
        <v>8</v>
      </c>
    </row>
    <row r="41" spans="2:9" x14ac:dyDescent="0.25">
      <c r="B41" s="10" t="s">
        <v>63</v>
      </c>
      <c r="C41" s="40" t="s">
        <v>64</v>
      </c>
      <c r="D41" s="4">
        <v>538.20000000000005</v>
      </c>
      <c r="E41" t="s">
        <v>8</v>
      </c>
      <c r="F41" s="10" t="s">
        <v>63</v>
      </c>
      <c r="G41" s="72" t="s">
        <v>160</v>
      </c>
      <c r="H41" s="70">
        <v>538.20000000000005</v>
      </c>
      <c r="I41" t="s">
        <v>8</v>
      </c>
    </row>
    <row r="42" spans="2:9" x14ac:dyDescent="0.25">
      <c r="B42" s="10" t="s">
        <v>65</v>
      </c>
      <c r="C42" s="41" t="s">
        <v>66</v>
      </c>
      <c r="D42" s="4">
        <v>45.9</v>
      </c>
      <c r="E42" t="s">
        <v>8</v>
      </c>
      <c r="F42" s="10" t="s">
        <v>65</v>
      </c>
      <c r="G42" s="72" t="s">
        <v>161</v>
      </c>
      <c r="H42" s="70">
        <v>45.9</v>
      </c>
      <c r="I42" t="s">
        <v>8</v>
      </c>
    </row>
    <row r="43" spans="2:9" x14ac:dyDescent="0.25">
      <c r="B43" s="10" t="s">
        <v>67</v>
      </c>
      <c r="C43" s="42" t="s">
        <v>68</v>
      </c>
      <c r="D43" s="4">
        <v>87.75</v>
      </c>
      <c r="E43" t="s">
        <v>8</v>
      </c>
      <c r="F43" s="10" t="s">
        <v>67</v>
      </c>
      <c r="G43" s="72" t="s">
        <v>162</v>
      </c>
      <c r="H43" s="70">
        <v>87.75</v>
      </c>
      <c r="I43" t="s">
        <v>8</v>
      </c>
    </row>
    <row r="44" spans="2:9" x14ac:dyDescent="0.25">
      <c r="B44" s="10" t="s">
        <v>69</v>
      </c>
      <c r="C44" s="5" t="s">
        <v>70</v>
      </c>
      <c r="D44" s="4">
        <v>22.5</v>
      </c>
      <c r="E44" t="s">
        <v>8</v>
      </c>
      <c r="F44" s="10" t="s">
        <v>69</v>
      </c>
      <c r="G44" s="5" t="s">
        <v>163</v>
      </c>
      <c r="H44" s="4">
        <v>22.5</v>
      </c>
      <c r="I44" t="s">
        <v>8</v>
      </c>
    </row>
    <row r="45" spans="2:9" x14ac:dyDescent="0.25">
      <c r="B45" s="10" t="s">
        <v>71</v>
      </c>
      <c r="C45" s="43" t="s">
        <v>72</v>
      </c>
      <c r="D45" s="4">
        <v>29.9</v>
      </c>
      <c r="E45" t="s">
        <v>8</v>
      </c>
      <c r="F45" s="10" t="s">
        <v>71</v>
      </c>
      <c r="G45" s="72" t="s">
        <v>164</v>
      </c>
      <c r="H45" s="70">
        <v>29.9</v>
      </c>
      <c r="I45" t="s">
        <v>8</v>
      </c>
    </row>
    <row r="46" spans="2:9" x14ac:dyDescent="0.25">
      <c r="B46" s="10">
        <v>10088428</v>
      </c>
      <c r="C46" s="44" t="s">
        <v>73</v>
      </c>
      <c r="D46" s="4">
        <v>7.6</v>
      </c>
      <c r="E46" t="s">
        <v>8</v>
      </c>
      <c r="F46" s="10">
        <v>10088428</v>
      </c>
      <c r="G46" s="72" t="s">
        <v>165</v>
      </c>
      <c r="H46" s="73">
        <v>7.6</v>
      </c>
      <c r="I46" t="s">
        <v>8</v>
      </c>
    </row>
    <row r="47" spans="2:9" x14ac:dyDescent="0.25">
      <c r="B47" s="10">
        <v>10088425</v>
      </c>
      <c r="C47" s="45" t="s">
        <v>74</v>
      </c>
      <c r="D47" s="4">
        <v>12.6</v>
      </c>
      <c r="E47" t="s">
        <v>8</v>
      </c>
      <c r="F47" s="10">
        <v>10088425</v>
      </c>
      <c r="G47" s="72" t="s">
        <v>166</v>
      </c>
      <c r="H47" s="70">
        <v>12.6</v>
      </c>
      <c r="I47" t="s">
        <v>8</v>
      </c>
    </row>
    <row r="48" spans="2:9" x14ac:dyDescent="0.25">
      <c r="B48" s="10" t="s">
        <v>75</v>
      </c>
      <c r="C48" s="46" t="s">
        <v>76</v>
      </c>
      <c r="D48" s="4">
        <v>39.75</v>
      </c>
      <c r="E48" t="s">
        <v>8</v>
      </c>
      <c r="F48" s="10" t="s">
        <v>75</v>
      </c>
      <c r="G48" s="72" t="s">
        <v>167</v>
      </c>
      <c r="H48" s="70">
        <v>39.75</v>
      </c>
      <c r="I48" t="s">
        <v>8</v>
      </c>
    </row>
    <row r="49" spans="2:9" x14ac:dyDescent="0.25">
      <c r="B49" s="10" t="s">
        <v>77</v>
      </c>
      <c r="C49" s="47" t="s">
        <v>78</v>
      </c>
      <c r="D49" s="4">
        <v>60.3</v>
      </c>
      <c r="E49" t="s">
        <v>8</v>
      </c>
      <c r="F49" s="10" t="s">
        <v>77</v>
      </c>
      <c r="G49" s="72" t="s">
        <v>168</v>
      </c>
      <c r="H49" s="70">
        <v>60.3</v>
      </c>
      <c r="I49" t="s">
        <v>8</v>
      </c>
    </row>
    <row r="50" spans="2:9" x14ac:dyDescent="0.25">
      <c r="B50" s="10" t="s">
        <v>79</v>
      </c>
      <c r="C50" s="48" t="s">
        <v>80</v>
      </c>
      <c r="D50" s="4">
        <v>20.100000000000001</v>
      </c>
      <c r="E50" t="s">
        <v>8</v>
      </c>
      <c r="F50" s="10" t="s">
        <v>79</v>
      </c>
      <c r="G50" s="72" t="s">
        <v>169</v>
      </c>
      <c r="H50" s="70">
        <v>20.100000000000001</v>
      </c>
      <c r="I50" t="s">
        <v>8</v>
      </c>
    </row>
    <row r="51" spans="2:9" x14ac:dyDescent="0.25">
      <c r="B51" s="10" t="s">
        <v>81</v>
      </c>
      <c r="C51" s="49" t="s">
        <v>82</v>
      </c>
      <c r="D51" s="4">
        <v>31.7</v>
      </c>
      <c r="E51" t="s">
        <v>8</v>
      </c>
      <c r="F51" s="10" t="s">
        <v>81</v>
      </c>
      <c r="G51" s="72" t="s">
        <v>170</v>
      </c>
      <c r="H51" s="70">
        <v>31.7</v>
      </c>
      <c r="I51" t="s">
        <v>8</v>
      </c>
    </row>
    <row r="52" spans="2:9" x14ac:dyDescent="0.25">
      <c r="B52" s="10" t="s">
        <v>83</v>
      </c>
      <c r="C52" s="50" t="s">
        <v>84</v>
      </c>
      <c r="D52" s="4">
        <v>6.4</v>
      </c>
      <c r="E52" t="s">
        <v>8</v>
      </c>
      <c r="F52" s="10" t="s">
        <v>83</v>
      </c>
      <c r="G52" s="72" t="s">
        <v>171</v>
      </c>
      <c r="H52" s="67">
        <v>6.4</v>
      </c>
      <c r="I52" t="s">
        <v>8</v>
      </c>
    </row>
    <row r="53" spans="2:9" x14ac:dyDescent="0.25">
      <c r="B53" s="10">
        <v>10065593</v>
      </c>
      <c r="C53" s="51" t="s">
        <v>85</v>
      </c>
      <c r="D53" s="4">
        <v>103.5</v>
      </c>
      <c r="E53" t="s">
        <v>8</v>
      </c>
      <c r="F53" s="10">
        <v>10065593</v>
      </c>
      <c r="G53" s="72" t="s">
        <v>172</v>
      </c>
      <c r="H53" s="70">
        <v>103.5</v>
      </c>
      <c r="I53" t="s">
        <v>8</v>
      </c>
    </row>
    <row r="54" spans="2:9" x14ac:dyDescent="0.25">
      <c r="B54" s="10">
        <v>10200742</v>
      </c>
      <c r="C54" s="5" t="s">
        <v>86</v>
      </c>
      <c r="D54" s="4">
        <v>20.85</v>
      </c>
      <c r="E54" t="s">
        <v>8</v>
      </c>
      <c r="F54" s="10">
        <v>10200742</v>
      </c>
      <c r="G54" s="5" t="s">
        <v>173</v>
      </c>
      <c r="H54" s="4">
        <v>20.85</v>
      </c>
      <c r="I54" t="s">
        <v>8</v>
      </c>
    </row>
    <row r="55" spans="2:9" x14ac:dyDescent="0.25">
      <c r="B55" s="10" t="s">
        <v>87</v>
      </c>
      <c r="C55" s="52" t="s">
        <v>88</v>
      </c>
      <c r="D55" s="4">
        <v>6.3</v>
      </c>
      <c r="E55" t="s">
        <v>8</v>
      </c>
      <c r="F55" s="10" t="s">
        <v>87</v>
      </c>
      <c r="G55" s="72" t="s">
        <v>175</v>
      </c>
      <c r="H55" s="70">
        <v>6.3</v>
      </c>
      <c r="I55" t="s">
        <v>8</v>
      </c>
    </row>
    <row r="56" spans="2:9" x14ac:dyDescent="0.25">
      <c r="B56" s="10" t="s">
        <v>89</v>
      </c>
      <c r="C56" s="53" t="s">
        <v>90</v>
      </c>
      <c r="D56" s="4">
        <v>13.5</v>
      </c>
      <c r="E56" t="s">
        <v>8</v>
      </c>
      <c r="F56" s="10" t="s">
        <v>89</v>
      </c>
      <c r="G56" s="72" t="s">
        <v>176</v>
      </c>
      <c r="H56" s="70">
        <v>13.5</v>
      </c>
      <c r="I56" t="s">
        <v>8</v>
      </c>
    </row>
    <row r="57" spans="2:9" x14ac:dyDescent="0.25">
      <c r="B57" s="10" t="s">
        <v>91</v>
      </c>
      <c r="C57" s="54" t="s">
        <v>92</v>
      </c>
      <c r="D57" s="4">
        <v>7.65</v>
      </c>
      <c r="E57" t="s">
        <v>8</v>
      </c>
      <c r="F57" s="10" t="s">
        <v>91</v>
      </c>
      <c r="G57" s="72" t="s">
        <v>177</v>
      </c>
      <c r="H57" s="70">
        <v>7.65</v>
      </c>
      <c r="I57" t="s">
        <v>8</v>
      </c>
    </row>
    <row r="58" spans="2:9" x14ac:dyDescent="0.25">
      <c r="B58" s="10">
        <v>10072365</v>
      </c>
      <c r="C58" s="55" t="s">
        <v>93</v>
      </c>
      <c r="D58" s="4">
        <v>13.1</v>
      </c>
      <c r="E58" t="s">
        <v>8</v>
      </c>
      <c r="F58" s="10">
        <v>10072365</v>
      </c>
      <c r="G58" s="72" t="s">
        <v>178</v>
      </c>
      <c r="H58" s="70">
        <v>13.1</v>
      </c>
      <c r="I58" t="s">
        <v>8</v>
      </c>
    </row>
    <row r="59" spans="2:9" x14ac:dyDescent="0.25">
      <c r="B59" s="10" t="s">
        <v>94</v>
      </c>
      <c r="C59" s="56" t="s">
        <v>95</v>
      </c>
      <c r="D59" s="4">
        <v>12.05</v>
      </c>
      <c r="E59" t="s">
        <v>8</v>
      </c>
      <c r="F59" s="10" t="s">
        <v>94</v>
      </c>
      <c r="G59" s="72" t="s">
        <v>179</v>
      </c>
      <c r="H59" s="70">
        <v>12.05</v>
      </c>
      <c r="I59" t="s">
        <v>8</v>
      </c>
    </row>
    <row r="60" spans="2:9" x14ac:dyDescent="0.25">
      <c r="B60" s="10">
        <v>10207220</v>
      </c>
      <c r="C60" s="57" t="s">
        <v>96</v>
      </c>
      <c r="D60" s="4">
        <v>9.1</v>
      </c>
      <c r="E60" t="s">
        <v>8</v>
      </c>
      <c r="F60" s="10">
        <v>10207220</v>
      </c>
      <c r="G60" s="72" t="s">
        <v>180</v>
      </c>
      <c r="H60" s="64">
        <v>9.1</v>
      </c>
      <c r="I60" t="s">
        <v>8</v>
      </c>
    </row>
    <row r="61" spans="2:9" x14ac:dyDescent="0.25">
      <c r="B61" s="10" t="s">
        <v>97</v>
      </c>
      <c r="C61" s="58" t="s">
        <v>98</v>
      </c>
      <c r="D61" s="4">
        <v>23.75</v>
      </c>
      <c r="E61" t="s">
        <v>8</v>
      </c>
      <c r="F61" s="10" t="s">
        <v>97</v>
      </c>
      <c r="G61" s="72" t="s">
        <v>198</v>
      </c>
      <c r="H61" s="70">
        <v>23.75</v>
      </c>
      <c r="I61" t="s">
        <v>8</v>
      </c>
    </row>
    <row r="62" spans="2:9" x14ac:dyDescent="0.25">
      <c r="B62" s="10" t="s">
        <v>99</v>
      </c>
      <c r="C62" s="59" t="s">
        <v>100</v>
      </c>
      <c r="D62" s="4">
        <v>12.6</v>
      </c>
      <c r="E62" t="s">
        <v>8</v>
      </c>
      <c r="F62" s="10" t="s">
        <v>99</v>
      </c>
      <c r="G62" s="72" t="s">
        <v>181</v>
      </c>
      <c r="H62" s="73">
        <v>12.6</v>
      </c>
      <c r="I62" t="s">
        <v>8</v>
      </c>
    </row>
    <row r="63" spans="2:9" x14ac:dyDescent="0.25">
      <c r="B63" s="10" t="s">
        <v>101</v>
      </c>
      <c r="C63" s="60" t="s">
        <v>102</v>
      </c>
      <c r="D63" s="4">
        <v>7.05</v>
      </c>
      <c r="E63" t="s">
        <v>8</v>
      </c>
      <c r="F63" s="10" t="s">
        <v>101</v>
      </c>
      <c r="G63" s="72" t="s">
        <v>199</v>
      </c>
      <c r="H63" s="70">
        <v>7.05</v>
      </c>
      <c r="I63" t="s">
        <v>8</v>
      </c>
    </row>
    <row r="64" spans="2:9" x14ac:dyDescent="0.25">
      <c r="B64" s="10" t="s">
        <v>103</v>
      </c>
      <c r="C64" s="61" t="s">
        <v>104</v>
      </c>
      <c r="D64" s="4">
        <v>16.649999999999999</v>
      </c>
      <c r="E64" t="s">
        <v>8</v>
      </c>
      <c r="F64" s="10" t="s">
        <v>103</v>
      </c>
      <c r="G64" s="72" t="s">
        <v>182</v>
      </c>
      <c r="H64" s="70">
        <v>16.649999999999999</v>
      </c>
      <c r="I64" t="s">
        <v>8</v>
      </c>
    </row>
    <row r="65" spans="2:9" x14ac:dyDescent="0.25">
      <c r="B65" s="10">
        <v>10204059</v>
      </c>
      <c r="C65" s="62" t="s">
        <v>105</v>
      </c>
      <c r="D65" s="4">
        <v>76.45</v>
      </c>
      <c r="E65" t="s">
        <v>8</v>
      </c>
      <c r="F65" s="10">
        <v>10204059</v>
      </c>
      <c r="G65" s="72" t="s">
        <v>183</v>
      </c>
      <c r="H65" s="73">
        <v>76.45</v>
      </c>
      <c r="I65" t="s">
        <v>8</v>
      </c>
    </row>
    <row r="66" spans="2:9" x14ac:dyDescent="0.25">
      <c r="B66" s="10">
        <v>10302969</v>
      </c>
      <c r="C66" s="63" t="s">
        <v>106</v>
      </c>
      <c r="D66" s="4">
        <v>5.85</v>
      </c>
      <c r="E66" t="s">
        <v>8</v>
      </c>
      <c r="F66" s="10">
        <v>10302969</v>
      </c>
      <c r="G66" s="72" t="s">
        <v>184</v>
      </c>
      <c r="H66" s="64">
        <v>5.85</v>
      </c>
      <c r="I66" t="s">
        <v>8</v>
      </c>
    </row>
    <row r="67" spans="2:9" x14ac:dyDescent="0.25">
      <c r="B67" s="10">
        <v>10097535</v>
      </c>
      <c r="C67" s="5" t="s">
        <v>107</v>
      </c>
      <c r="D67" s="4">
        <v>4.8499999999999996</v>
      </c>
      <c r="E67" t="s">
        <v>8</v>
      </c>
      <c r="F67" s="10">
        <v>10097535</v>
      </c>
      <c r="G67" s="5" t="s">
        <v>185</v>
      </c>
      <c r="H67">
        <v>4.8499999999999996</v>
      </c>
      <c r="I67" t="s">
        <v>8</v>
      </c>
    </row>
    <row r="68" spans="2:9" x14ac:dyDescent="0.25">
      <c r="B68" s="10">
        <v>10042681</v>
      </c>
      <c r="C68" s="65" t="s">
        <v>108</v>
      </c>
      <c r="D68" s="4">
        <v>44.55</v>
      </c>
      <c r="E68" t="s">
        <v>8</v>
      </c>
      <c r="F68" s="10">
        <v>10042681</v>
      </c>
      <c r="G68" s="72" t="s">
        <v>186</v>
      </c>
      <c r="H68" s="70">
        <v>44.55</v>
      </c>
      <c r="I68" t="s">
        <v>8</v>
      </c>
    </row>
    <row r="69" spans="2:9" x14ac:dyDescent="0.25">
      <c r="B69" s="10" t="s">
        <v>202</v>
      </c>
      <c r="C69" s="5" t="s">
        <v>201</v>
      </c>
      <c r="D69" s="4">
        <v>20.65</v>
      </c>
      <c r="E69" t="s">
        <v>8</v>
      </c>
      <c r="F69" s="10" t="s">
        <v>202</v>
      </c>
      <c r="G69" s="5" t="s">
        <v>200</v>
      </c>
      <c r="H69" s="4">
        <v>20.65</v>
      </c>
      <c r="I69" t="s">
        <v>8</v>
      </c>
    </row>
    <row r="70" spans="2:9" x14ac:dyDescent="0.25">
      <c r="B70" s="10" t="s">
        <v>109</v>
      </c>
      <c r="C70" s="66" t="s">
        <v>110</v>
      </c>
      <c r="D70" s="4">
        <v>24.93</v>
      </c>
      <c r="E70" t="s">
        <v>8</v>
      </c>
      <c r="F70" s="10" t="s">
        <v>109</v>
      </c>
      <c r="G70" s="72" t="s">
        <v>187</v>
      </c>
      <c r="H70" s="67">
        <v>24.93</v>
      </c>
      <c r="I70" t="s">
        <v>8</v>
      </c>
    </row>
    <row r="71" spans="2:9" x14ac:dyDescent="0.25">
      <c r="B71" s="10" t="s">
        <v>111</v>
      </c>
      <c r="C71" s="68" t="s">
        <v>112</v>
      </c>
      <c r="D71" s="4">
        <v>5.9</v>
      </c>
      <c r="E71" t="s">
        <v>8</v>
      </c>
      <c r="F71" s="10" t="s">
        <v>111</v>
      </c>
      <c r="G71" s="72" t="s">
        <v>188</v>
      </c>
      <c r="H71" s="70">
        <v>5.9</v>
      </c>
      <c r="I71" t="s">
        <v>8</v>
      </c>
    </row>
    <row r="72" spans="2:9" x14ac:dyDescent="0.25">
      <c r="B72" s="10" t="s">
        <v>113</v>
      </c>
      <c r="C72" s="69" t="s">
        <v>114</v>
      </c>
      <c r="D72" s="4">
        <v>0.8</v>
      </c>
      <c r="E72" t="s">
        <v>8</v>
      </c>
      <c r="F72" s="10" t="s">
        <v>113</v>
      </c>
      <c r="G72" s="72" t="s">
        <v>189</v>
      </c>
      <c r="H72" s="70">
        <v>0.8</v>
      </c>
      <c r="I72" t="s">
        <v>8</v>
      </c>
    </row>
    <row r="73" spans="2:9" x14ac:dyDescent="0.25">
      <c r="B73" s="10" t="s">
        <v>115</v>
      </c>
      <c r="C73" s="71" t="s">
        <v>116</v>
      </c>
      <c r="D73" s="4">
        <v>1.1499999999999999</v>
      </c>
      <c r="E73" t="s">
        <v>8</v>
      </c>
      <c r="F73" s="10" t="s">
        <v>115</v>
      </c>
      <c r="G73" s="72" t="s">
        <v>190</v>
      </c>
      <c r="H73" s="73">
        <v>1.1499999999999999</v>
      </c>
      <c r="I73" t="s">
        <v>8</v>
      </c>
    </row>
    <row r="74" spans="2:9" x14ac:dyDescent="0.25">
      <c r="B74" s="10" t="s">
        <v>117</v>
      </c>
      <c r="C74" s="5" t="s">
        <v>118</v>
      </c>
      <c r="D74" s="4">
        <v>0.97</v>
      </c>
      <c r="E74" t="s">
        <v>8</v>
      </c>
      <c r="F74" s="10" t="s">
        <v>117</v>
      </c>
      <c r="G74" s="5" t="s">
        <v>191</v>
      </c>
      <c r="H74" s="4">
        <v>0.97</v>
      </c>
      <c r="I74" t="s">
        <v>8</v>
      </c>
    </row>
    <row r="75" spans="2:9" x14ac:dyDescent="0.25">
      <c r="B75" s="10" t="s">
        <v>119</v>
      </c>
      <c r="C75" s="5" t="s">
        <v>203</v>
      </c>
      <c r="D75" s="4">
        <v>24.85</v>
      </c>
      <c r="E75" t="s">
        <v>8</v>
      </c>
      <c r="F75" s="10" t="s">
        <v>119</v>
      </c>
      <c r="G75" s="5" t="s">
        <v>192</v>
      </c>
      <c r="H75" s="4">
        <v>24.85</v>
      </c>
      <c r="I75" t="s">
        <v>8</v>
      </c>
    </row>
    <row r="76" spans="2:9" x14ac:dyDescent="0.25">
      <c r="B76" s="10">
        <v>10311039</v>
      </c>
      <c r="C76" s="5" t="s">
        <v>120</v>
      </c>
      <c r="D76" s="4">
        <v>19.899999999999999</v>
      </c>
      <c r="E76" t="s">
        <v>8</v>
      </c>
      <c r="F76" s="10">
        <v>10311039</v>
      </c>
      <c r="G76" s="5" t="s">
        <v>193</v>
      </c>
      <c r="H76" s="4">
        <v>19.899999999999999</v>
      </c>
      <c r="I76" t="s">
        <v>8</v>
      </c>
    </row>
    <row r="77" spans="2:9" x14ac:dyDescent="0.25">
      <c r="B77" s="10">
        <v>10301307</v>
      </c>
      <c r="C77" s="5" t="s">
        <v>121</v>
      </c>
      <c r="D77" s="4">
        <v>6.4</v>
      </c>
      <c r="E77" t="s">
        <v>8</v>
      </c>
      <c r="F77" s="10">
        <v>10301307</v>
      </c>
      <c r="G77" s="5" t="s">
        <v>194</v>
      </c>
      <c r="H77" s="4">
        <v>6.4</v>
      </c>
      <c r="I77" t="s">
        <v>8</v>
      </c>
    </row>
    <row r="78" spans="2:9" x14ac:dyDescent="0.25">
      <c r="B78" s="10" t="s">
        <v>122</v>
      </c>
      <c r="C78" s="72" t="s">
        <v>123</v>
      </c>
      <c r="D78" s="4">
        <v>1</v>
      </c>
      <c r="E78" t="s">
        <v>8</v>
      </c>
      <c r="F78" s="10" t="s">
        <v>122</v>
      </c>
      <c r="G78" s="72" t="s">
        <v>195</v>
      </c>
      <c r="H78" s="73">
        <v>1</v>
      </c>
      <c r="I78" t="s">
        <v>8</v>
      </c>
    </row>
    <row r="79" spans="2:9" x14ac:dyDescent="0.25">
      <c r="B79" s="10">
        <v>10309969</v>
      </c>
      <c r="C79" s="5" t="s">
        <v>124</v>
      </c>
      <c r="D79" s="4"/>
      <c r="E79" t="s">
        <v>8</v>
      </c>
      <c r="F79" s="10">
        <v>10309969</v>
      </c>
      <c r="G79" s="5" t="s">
        <v>196</v>
      </c>
      <c r="I79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H79"/>
  <sheetViews>
    <sheetView workbookViewId="0">
      <selection activeCell="B5" sqref="B5:E5"/>
    </sheetView>
  </sheetViews>
  <sheetFormatPr defaultRowHeight="15" x14ac:dyDescent="0.25"/>
  <cols>
    <col min="2" max="2" width="16.28515625" customWidth="1"/>
    <col min="3" max="3" width="39.85546875" customWidth="1"/>
    <col min="4" max="4" width="12" customWidth="1"/>
  </cols>
  <sheetData>
    <row r="3" spans="2:5" x14ac:dyDescent="0.25">
      <c r="B3" s="10" t="s">
        <v>0</v>
      </c>
      <c r="C3" s="72" t="s">
        <v>125</v>
      </c>
      <c r="D3" s="4">
        <v>70.05</v>
      </c>
      <c r="E3" t="s">
        <v>8</v>
      </c>
    </row>
    <row r="4" spans="2:5" x14ac:dyDescent="0.25">
      <c r="B4" s="10" t="s">
        <v>2</v>
      </c>
      <c r="C4" s="72" t="s">
        <v>126</v>
      </c>
      <c r="D4" s="70">
        <v>3.55</v>
      </c>
      <c r="E4" t="s">
        <v>8</v>
      </c>
    </row>
    <row r="5" spans="2:5" x14ac:dyDescent="0.25">
      <c r="B5" s="10" t="s">
        <v>4</v>
      </c>
      <c r="C5" s="72" t="s">
        <v>127</v>
      </c>
      <c r="D5" s="70">
        <v>7.2</v>
      </c>
      <c r="E5" t="s">
        <v>8</v>
      </c>
    </row>
    <row r="6" spans="2:5" x14ac:dyDescent="0.25">
      <c r="B6" s="10" t="s">
        <v>6</v>
      </c>
      <c r="C6" s="72" t="s">
        <v>128</v>
      </c>
      <c r="D6" s="70">
        <v>7.1</v>
      </c>
      <c r="E6" t="s">
        <v>8</v>
      </c>
    </row>
    <row r="7" spans="2:5" x14ac:dyDescent="0.25">
      <c r="B7" s="10" t="s">
        <v>9</v>
      </c>
      <c r="C7" s="72" t="s">
        <v>129</v>
      </c>
      <c r="D7" s="70">
        <v>4.8</v>
      </c>
      <c r="E7" t="s">
        <v>8</v>
      </c>
    </row>
    <row r="8" spans="2:5" x14ac:dyDescent="0.25">
      <c r="B8" s="10" t="s">
        <v>12</v>
      </c>
      <c r="C8" s="5" t="s">
        <v>130</v>
      </c>
      <c r="D8" s="4">
        <v>9.4499999999999993</v>
      </c>
      <c r="E8" t="s">
        <v>8</v>
      </c>
    </row>
    <row r="9" spans="2:5" x14ac:dyDescent="0.25">
      <c r="B9" s="10" t="s">
        <v>13</v>
      </c>
      <c r="C9" s="72" t="s">
        <v>131</v>
      </c>
      <c r="D9" s="70">
        <v>10.1</v>
      </c>
      <c r="E9" t="s">
        <v>8</v>
      </c>
    </row>
    <row r="10" spans="2:5" x14ac:dyDescent="0.25">
      <c r="B10" s="10">
        <v>10369420</v>
      </c>
      <c r="C10" s="72" t="s">
        <v>205</v>
      </c>
      <c r="D10" s="70">
        <v>15.9</v>
      </c>
      <c r="E10" t="s">
        <v>8</v>
      </c>
    </row>
    <row r="11" spans="2:5" ht="14.45" customHeight="1" x14ac:dyDescent="0.25">
      <c r="B11" s="10">
        <v>10059825</v>
      </c>
      <c r="C11" s="72" t="s">
        <v>132</v>
      </c>
      <c r="D11" s="73">
        <v>19.851499999999998</v>
      </c>
      <c r="E11" t="s">
        <v>8</v>
      </c>
    </row>
    <row r="12" spans="2:5" x14ac:dyDescent="0.25">
      <c r="B12" s="10" t="s">
        <v>17</v>
      </c>
      <c r="C12" s="72" t="s">
        <v>197</v>
      </c>
      <c r="D12" s="73">
        <v>20.25</v>
      </c>
      <c r="E12" t="s">
        <v>8</v>
      </c>
    </row>
    <row r="13" spans="2:5" x14ac:dyDescent="0.25">
      <c r="B13" s="10" t="s">
        <v>19</v>
      </c>
      <c r="C13" s="72" t="s">
        <v>133</v>
      </c>
      <c r="D13" s="73">
        <v>1.5</v>
      </c>
      <c r="E13" t="s">
        <v>41</v>
      </c>
    </row>
    <row r="14" spans="2:5" x14ac:dyDescent="0.25">
      <c r="B14" s="10" t="s">
        <v>21</v>
      </c>
      <c r="C14" s="72" t="s">
        <v>134</v>
      </c>
      <c r="D14" s="73">
        <v>2.0499999999999998</v>
      </c>
      <c r="E14" t="s">
        <v>41</v>
      </c>
    </row>
    <row r="15" spans="2:5" x14ac:dyDescent="0.25">
      <c r="B15" s="10">
        <v>10059839</v>
      </c>
      <c r="C15" s="72" t="s">
        <v>135</v>
      </c>
      <c r="D15" s="73">
        <v>13.9</v>
      </c>
      <c r="E15" t="s">
        <v>8</v>
      </c>
    </row>
    <row r="16" spans="2:5" x14ac:dyDescent="0.25">
      <c r="B16" s="10">
        <v>10077528</v>
      </c>
      <c r="C16" s="72" t="s">
        <v>136</v>
      </c>
      <c r="D16" s="73">
        <v>7.45</v>
      </c>
      <c r="E16" t="s">
        <v>8</v>
      </c>
    </row>
    <row r="17" spans="2:5" x14ac:dyDescent="0.25">
      <c r="B17" s="10" t="s">
        <v>25</v>
      </c>
      <c r="C17" s="72" t="s">
        <v>137</v>
      </c>
      <c r="D17" s="73">
        <v>14.05</v>
      </c>
      <c r="E17" t="s">
        <v>8</v>
      </c>
    </row>
    <row r="18" spans="2:5" x14ac:dyDescent="0.25">
      <c r="B18" s="10">
        <v>10045818</v>
      </c>
      <c r="C18" s="72" t="s">
        <v>138</v>
      </c>
      <c r="D18" s="73">
        <v>3.1</v>
      </c>
      <c r="E18" t="s">
        <v>8</v>
      </c>
    </row>
    <row r="19" spans="2:5" x14ac:dyDescent="0.25">
      <c r="B19" s="10" t="s">
        <v>28</v>
      </c>
      <c r="C19" s="72" t="s">
        <v>139</v>
      </c>
      <c r="D19" s="70">
        <v>6.1</v>
      </c>
      <c r="E19" t="s">
        <v>8</v>
      </c>
    </row>
    <row r="20" spans="2:5" x14ac:dyDescent="0.25">
      <c r="B20" s="10" t="s">
        <v>30</v>
      </c>
      <c r="C20" s="72" t="s">
        <v>140</v>
      </c>
      <c r="D20" s="73">
        <v>38.5</v>
      </c>
      <c r="E20" t="s">
        <v>8</v>
      </c>
    </row>
    <row r="21" spans="2:5" x14ac:dyDescent="0.25">
      <c r="B21" s="10" t="s">
        <v>32</v>
      </c>
      <c r="C21" s="72" t="s">
        <v>141</v>
      </c>
      <c r="D21" s="73">
        <v>29.547499999999999</v>
      </c>
      <c r="E21" t="s">
        <v>8</v>
      </c>
    </row>
    <row r="22" spans="2:5" x14ac:dyDescent="0.25">
      <c r="B22" s="10" t="s">
        <v>34</v>
      </c>
      <c r="C22" s="72" t="s">
        <v>142</v>
      </c>
      <c r="D22" s="73">
        <v>42.7</v>
      </c>
      <c r="E22" t="s">
        <v>8</v>
      </c>
    </row>
    <row r="23" spans="2:5" x14ac:dyDescent="0.25">
      <c r="B23" s="10" t="s">
        <v>36</v>
      </c>
      <c r="C23" s="72" t="s">
        <v>143</v>
      </c>
      <c r="D23" s="73">
        <v>23</v>
      </c>
      <c r="E23" t="s">
        <v>8</v>
      </c>
    </row>
    <row r="24" spans="2:5" x14ac:dyDescent="0.25">
      <c r="B24" s="10" t="s">
        <v>38</v>
      </c>
      <c r="C24" s="72" t="s">
        <v>144</v>
      </c>
      <c r="D24" s="73">
        <v>5.3</v>
      </c>
      <c r="E24" t="s">
        <v>8</v>
      </c>
    </row>
    <row r="25" spans="2:5" x14ac:dyDescent="0.25">
      <c r="B25" s="10">
        <v>10128688</v>
      </c>
      <c r="C25" s="72" t="s">
        <v>145</v>
      </c>
      <c r="D25" s="73">
        <v>25.2</v>
      </c>
      <c r="E25" t="s">
        <v>8</v>
      </c>
    </row>
    <row r="26" spans="2:5" x14ac:dyDescent="0.25">
      <c r="B26" s="10">
        <v>10055981</v>
      </c>
      <c r="C26" s="72" t="s">
        <v>146</v>
      </c>
      <c r="D26" s="73">
        <v>37.703499999999998</v>
      </c>
      <c r="E26" t="s">
        <v>8</v>
      </c>
    </row>
    <row r="27" spans="2:5" x14ac:dyDescent="0.25">
      <c r="B27" s="10">
        <v>10055897</v>
      </c>
      <c r="C27" s="72" t="s">
        <v>147</v>
      </c>
      <c r="D27" s="73">
        <v>28.8</v>
      </c>
      <c r="E27" t="s">
        <v>8</v>
      </c>
    </row>
    <row r="28" spans="2:5" x14ac:dyDescent="0.25">
      <c r="B28" s="10">
        <v>10049595</v>
      </c>
      <c r="C28" s="72" t="s">
        <v>148</v>
      </c>
      <c r="D28" s="73">
        <v>115.45</v>
      </c>
      <c r="E28" t="s">
        <v>8</v>
      </c>
    </row>
    <row r="29" spans="2:5" x14ac:dyDescent="0.25">
      <c r="B29" s="10">
        <v>10049597</v>
      </c>
      <c r="C29" s="72" t="s">
        <v>149</v>
      </c>
      <c r="D29" s="73">
        <v>120.25</v>
      </c>
      <c r="E29" t="s">
        <v>8</v>
      </c>
    </row>
    <row r="30" spans="2:5" x14ac:dyDescent="0.25">
      <c r="B30" s="10" t="s">
        <v>46</v>
      </c>
      <c r="C30" s="72" t="s">
        <v>150</v>
      </c>
      <c r="D30" s="70">
        <v>8</v>
      </c>
      <c r="E30" t="s">
        <v>41</v>
      </c>
    </row>
    <row r="31" spans="2:5" x14ac:dyDescent="0.25">
      <c r="B31" s="10">
        <v>10058714</v>
      </c>
      <c r="C31" s="72" t="s">
        <v>151</v>
      </c>
      <c r="D31" s="73">
        <v>35.9</v>
      </c>
      <c r="E31" t="s">
        <v>41</v>
      </c>
    </row>
    <row r="32" spans="2:5" x14ac:dyDescent="0.25">
      <c r="B32" s="10">
        <v>10202195</v>
      </c>
      <c r="C32" s="72" t="s">
        <v>152</v>
      </c>
      <c r="D32" s="73">
        <v>137.75</v>
      </c>
      <c r="E32" t="s">
        <v>41</v>
      </c>
    </row>
    <row r="33" spans="2:5" x14ac:dyDescent="0.25">
      <c r="B33" s="10" t="s">
        <v>50</v>
      </c>
      <c r="C33" s="72" t="s">
        <v>153</v>
      </c>
      <c r="D33" s="70">
        <v>63.9</v>
      </c>
      <c r="E33" t="s">
        <v>41</v>
      </c>
    </row>
    <row r="34" spans="2:5" x14ac:dyDescent="0.25">
      <c r="B34" s="10" t="s">
        <v>52</v>
      </c>
      <c r="C34" s="72" t="s">
        <v>154</v>
      </c>
      <c r="D34" s="73">
        <v>62.1</v>
      </c>
      <c r="E34" t="s">
        <v>41</v>
      </c>
    </row>
    <row r="35" spans="2:5" x14ac:dyDescent="0.25">
      <c r="B35" s="10" t="s">
        <v>54</v>
      </c>
      <c r="C35" s="72" t="s">
        <v>155</v>
      </c>
      <c r="D35" s="70">
        <v>17.8</v>
      </c>
      <c r="E35" t="s">
        <v>41</v>
      </c>
    </row>
    <row r="36" spans="2:5" x14ac:dyDescent="0.25">
      <c r="B36" s="10">
        <v>10047722</v>
      </c>
      <c r="C36" s="72" t="s">
        <v>174</v>
      </c>
      <c r="D36" s="70">
        <v>91.1</v>
      </c>
      <c r="E36" t="s">
        <v>8</v>
      </c>
    </row>
    <row r="37" spans="2:5" x14ac:dyDescent="0.25">
      <c r="B37" s="10" t="s">
        <v>57</v>
      </c>
      <c r="C37" s="72" t="s">
        <v>156</v>
      </c>
      <c r="D37" s="70">
        <v>5.85</v>
      </c>
      <c r="E37" t="s">
        <v>8</v>
      </c>
    </row>
    <row r="38" spans="2:5" x14ac:dyDescent="0.25">
      <c r="B38" s="10">
        <v>10072362</v>
      </c>
      <c r="C38" s="72" t="s">
        <v>157</v>
      </c>
      <c r="D38" s="70">
        <v>8.9499999999999993</v>
      </c>
      <c r="E38" t="s">
        <v>8</v>
      </c>
    </row>
    <row r="39" spans="2:5" x14ac:dyDescent="0.25">
      <c r="B39" s="10" t="s">
        <v>60</v>
      </c>
      <c r="C39" s="72" t="s">
        <v>158</v>
      </c>
      <c r="D39" s="70">
        <v>235.25</v>
      </c>
      <c r="E39" t="s">
        <v>8</v>
      </c>
    </row>
    <row r="40" spans="2:5" x14ac:dyDescent="0.25">
      <c r="B40" s="10">
        <v>10092467</v>
      </c>
      <c r="C40" s="72" t="s">
        <v>159</v>
      </c>
      <c r="D40" s="73">
        <v>6.5</v>
      </c>
      <c r="E40" t="s">
        <v>8</v>
      </c>
    </row>
    <row r="41" spans="2:5" x14ac:dyDescent="0.25">
      <c r="B41" s="10" t="s">
        <v>63</v>
      </c>
      <c r="C41" s="72" t="s">
        <v>160</v>
      </c>
      <c r="D41" s="70">
        <v>538.20000000000005</v>
      </c>
      <c r="E41" t="s">
        <v>8</v>
      </c>
    </row>
    <row r="42" spans="2:5" x14ac:dyDescent="0.25">
      <c r="B42" s="10" t="s">
        <v>65</v>
      </c>
      <c r="C42" s="72" t="s">
        <v>161</v>
      </c>
      <c r="D42" s="70">
        <v>45.9</v>
      </c>
      <c r="E42" t="s">
        <v>8</v>
      </c>
    </row>
    <row r="43" spans="2:5" x14ac:dyDescent="0.25">
      <c r="B43" s="10" t="s">
        <v>67</v>
      </c>
      <c r="C43" s="72" t="s">
        <v>162</v>
      </c>
      <c r="D43" s="70">
        <v>87.75</v>
      </c>
      <c r="E43" t="s">
        <v>8</v>
      </c>
    </row>
    <row r="44" spans="2:5" x14ac:dyDescent="0.25">
      <c r="B44" s="10" t="s">
        <v>69</v>
      </c>
      <c r="C44" s="5" t="s">
        <v>163</v>
      </c>
      <c r="D44" s="4">
        <v>22.5</v>
      </c>
      <c r="E44" t="s">
        <v>8</v>
      </c>
    </row>
    <row r="45" spans="2:5" x14ac:dyDescent="0.25">
      <c r="B45" s="10" t="s">
        <v>71</v>
      </c>
      <c r="C45" s="72" t="s">
        <v>164</v>
      </c>
      <c r="D45" s="70">
        <v>29.9</v>
      </c>
      <c r="E45" t="s">
        <v>8</v>
      </c>
    </row>
    <row r="46" spans="2:5" x14ac:dyDescent="0.25">
      <c r="B46" s="10">
        <v>10088428</v>
      </c>
      <c r="C46" s="72" t="s">
        <v>165</v>
      </c>
      <c r="D46" s="73">
        <v>7.6</v>
      </c>
      <c r="E46" t="s">
        <v>8</v>
      </c>
    </row>
    <row r="47" spans="2:5" x14ac:dyDescent="0.25">
      <c r="B47" s="10">
        <v>10088425</v>
      </c>
      <c r="C47" s="72" t="s">
        <v>166</v>
      </c>
      <c r="D47" s="70">
        <v>12.6</v>
      </c>
      <c r="E47" t="s">
        <v>8</v>
      </c>
    </row>
    <row r="48" spans="2:5" x14ac:dyDescent="0.25">
      <c r="B48" s="10" t="s">
        <v>75</v>
      </c>
      <c r="C48" s="72" t="s">
        <v>167</v>
      </c>
      <c r="D48" s="70">
        <v>39.75</v>
      </c>
      <c r="E48" t="s">
        <v>8</v>
      </c>
    </row>
    <row r="49" spans="2:5" x14ac:dyDescent="0.25">
      <c r="B49" s="10" t="s">
        <v>77</v>
      </c>
      <c r="C49" s="72" t="s">
        <v>168</v>
      </c>
      <c r="D49" s="70">
        <v>60.3</v>
      </c>
      <c r="E49" t="s">
        <v>8</v>
      </c>
    </row>
    <row r="50" spans="2:5" x14ac:dyDescent="0.25">
      <c r="B50" s="10" t="s">
        <v>79</v>
      </c>
      <c r="C50" s="72" t="s">
        <v>169</v>
      </c>
      <c r="D50" s="70">
        <v>20.100000000000001</v>
      </c>
      <c r="E50" t="s">
        <v>8</v>
      </c>
    </row>
    <row r="51" spans="2:5" x14ac:dyDescent="0.25">
      <c r="B51" s="10" t="s">
        <v>81</v>
      </c>
      <c r="C51" s="72" t="s">
        <v>170</v>
      </c>
      <c r="D51" s="70">
        <v>31.7</v>
      </c>
      <c r="E51" t="s">
        <v>8</v>
      </c>
    </row>
    <row r="52" spans="2:5" x14ac:dyDescent="0.25">
      <c r="B52" s="10" t="s">
        <v>83</v>
      </c>
      <c r="C52" s="72" t="s">
        <v>171</v>
      </c>
      <c r="D52" s="67">
        <v>6.4</v>
      </c>
      <c r="E52" t="s">
        <v>8</v>
      </c>
    </row>
    <row r="53" spans="2:5" x14ac:dyDescent="0.25">
      <c r="B53" s="10">
        <v>10065593</v>
      </c>
      <c r="C53" s="72" t="s">
        <v>172</v>
      </c>
      <c r="D53" s="70">
        <v>103.5</v>
      </c>
      <c r="E53" t="s">
        <v>8</v>
      </c>
    </row>
    <row r="54" spans="2:5" x14ac:dyDescent="0.25">
      <c r="B54" s="10">
        <v>10200742</v>
      </c>
      <c r="C54" s="5" t="s">
        <v>173</v>
      </c>
      <c r="D54" s="4">
        <v>20.85</v>
      </c>
      <c r="E54" t="s">
        <v>8</v>
      </c>
    </row>
    <row r="55" spans="2:5" x14ac:dyDescent="0.25">
      <c r="B55" s="10" t="s">
        <v>87</v>
      </c>
      <c r="C55" s="72" t="s">
        <v>175</v>
      </c>
      <c r="D55" s="70">
        <v>6.3</v>
      </c>
      <c r="E55" t="s">
        <v>8</v>
      </c>
    </row>
    <row r="56" spans="2:5" x14ac:dyDescent="0.25">
      <c r="B56" s="10" t="s">
        <v>89</v>
      </c>
      <c r="C56" s="72" t="s">
        <v>176</v>
      </c>
      <c r="D56" s="70">
        <v>13.5</v>
      </c>
      <c r="E56" t="s">
        <v>8</v>
      </c>
    </row>
    <row r="57" spans="2:5" x14ac:dyDescent="0.25">
      <c r="B57" s="10" t="s">
        <v>91</v>
      </c>
      <c r="C57" s="72" t="s">
        <v>177</v>
      </c>
      <c r="D57" s="70">
        <v>7.65</v>
      </c>
      <c r="E57" t="s">
        <v>8</v>
      </c>
    </row>
    <row r="58" spans="2:5" x14ac:dyDescent="0.25">
      <c r="B58" s="10">
        <v>10072365</v>
      </c>
      <c r="C58" s="72" t="s">
        <v>178</v>
      </c>
      <c r="D58" s="70">
        <v>13.1</v>
      </c>
      <c r="E58" t="s">
        <v>8</v>
      </c>
    </row>
    <row r="59" spans="2:5" x14ac:dyDescent="0.25">
      <c r="B59" s="10" t="s">
        <v>94</v>
      </c>
      <c r="C59" s="72" t="s">
        <v>179</v>
      </c>
      <c r="D59" s="70">
        <v>12.05</v>
      </c>
      <c r="E59" t="s">
        <v>8</v>
      </c>
    </row>
    <row r="60" spans="2:5" x14ac:dyDescent="0.25">
      <c r="B60" s="10">
        <v>10207220</v>
      </c>
      <c r="C60" s="72" t="s">
        <v>180</v>
      </c>
      <c r="D60" s="64">
        <v>9.1</v>
      </c>
      <c r="E60" t="s">
        <v>8</v>
      </c>
    </row>
    <row r="61" spans="2:5" x14ac:dyDescent="0.25">
      <c r="B61" s="10" t="s">
        <v>97</v>
      </c>
      <c r="C61" s="72" t="s">
        <v>198</v>
      </c>
      <c r="D61" s="70">
        <v>23.75</v>
      </c>
      <c r="E61" t="s">
        <v>8</v>
      </c>
    </row>
    <row r="62" spans="2:5" x14ac:dyDescent="0.25">
      <c r="B62" s="10" t="s">
        <v>99</v>
      </c>
      <c r="C62" s="72" t="s">
        <v>181</v>
      </c>
      <c r="D62" s="73">
        <v>12.6</v>
      </c>
      <c r="E62" t="s">
        <v>8</v>
      </c>
    </row>
    <row r="63" spans="2:5" x14ac:dyDescent="0.25">
      <c r="B63" s="10" t="s">
        <v>101</v>
      </c>
      <c r="C63" s="72" t="s">
        <v>199</v>
      </c>
      <c r="D63" s="70">
        <v>7.05</v>
      </c>
      <c r="E63" t="s">
        <v>8</v>
      </c>
    </row>
    <row r="64" spans="2:5" x14ac:dyDescent="0.25">
      <c r="B64" s="10" t="s">
        <v>103</v>
      </c>
      <c r="C64" s="72" t="s">
        <v>182</v>
      </c>
      <c r="D64" s="70">
        <v>16.649999999999999</v>
      </c>
      <c r="E64" t="s">
        <v>8</v>
      </c>
    </row>
    <row r="65" spans="2:8" x14ac:dyDescent="0.25">
      <c r="B65" s="10">
        <v>10204059</v>
      </c>
      <c r="C65" s="72" t="s">
        <v>183</v>
      </c>
      <c r="D65" s="73">
        <v>76.45</v>
      </c>
      <c r="E65" t="s">
        <v>8</v>
      </c>
    </row>
    <row r="66" spans="2:8" x14ac:dyDescent="0.25">
      <c r="B66" s="10">
        <v>10302969</v>
      </c>
      <c r="C66" s="72" t="s">
        <v>184</v>
      </c>
      <c r="D66" s="64">
        <v>5.85</v>
      </c>
      <c r="E66" t="s">
        <v>8</v>
      </c>
    </row>
    <row r="67" spans="2:8" x14ac:dyDescent="0.25">
      <c r="B67" s="10">
        <v>10097535</v>
      </c>
      <c r="C67" s="5" t="s">
        <v>185</v>
      </c>
      <c r="D67">
        <v>4.8499999999999996</v>
      </c>
      <c r="E67" t="s">
        <v>8</v>
      </c>
    </row>
    <row r="68" spans="2:8" x14ac:dyDescent="0.25">
      <c r="B68" s="10">
        <v>10042681</v>
      </c>
      <c r="C68" s="72" t="s">
        <v>186</v>
      </c>
      <c r="D68" s="70">
        <v>44.55</v>
      </c>
      <c r="E68" t="s">
        <v>8</v>
      </c>
    </row>
    <row r="69" spans="2:8" x14ac:dyDescent="0.25">
      <c r="B69" s="10" t="s">
        <v>202</v>
      </c>
      <c r="C69" s="5" t="s">
        <v>200</v>
      </c>
      <c r="D69" s="4">
        <v>20.65</v>
      </c>
      <c r="E69" t="s">
        <v>8</v>
      </c>
    </row>
    <row r="70" spans="2:8" x14ac:dyDescent="0.25">
      <c r="B70" s="10" t="s">
        <v>109</v>
      </c>
      <c r="C70" s="72" t="s">
        <v>187</v>
      </c>
      <c r="D70" s="67">
        <v>24.93</v>
      </c>
      <c r="E70" t="s">
        <v>8</v>
      </c>
    </row>
    <row r="71" spans="2:8" x14ac:dyDescent="0.25">
      <c r="B71" s="10" t="s">
        <v>111</v>
      </c>
      <c r="C71" s="72" t="s">
        <v>188</v>
      </c>
      <c r="D71" s="70">
        <v>5.9</v>
      </c>
      <c r="E71" t="s">
        <v>8</v>
      </c>
    </row>
    <row r="72" spans="2:8" x14ac:dyDescent="0.25">
      <c r="B72" s="10" t="s">
        <v>113</v>
      </c>
      <c r="C72" s="72" t="s">
        <v>189</v>
      </c>
      <c r="D72" s="70">
        <v>0.8</v>
      </c>
      <c r="E72" t="s">
        <v>8</v>
      </c>
    </row>
    <row r="73" spans="2:8" x14ac:dyDescent="0.25">
      <c r="B73" s="10" t="s">
        <v>115</v>
      </c>
      <c r="C73" s="72" t="s">
        <v>190</v>
      </c>
      <c r="D73" s="73">
        <v>1.1499999999999999</v>
      </c>
      <c r="E73" t="s">
        <v>8</v>
      </c>
    </row>
    <row r="74" spans="2:8" x14ac:dyDescent="0.25">
      <c r="B74" s="10" t="s">
        <v>117</v>
      </c>
      <c r="C74" s="5" t="s">
        <v>191</v>
      </c>
      <c r="D74" s="4">
        <v>0.97</v>
      </c>
      <c r="E74" t="s">
        <v>8</v>
      </c>
    </row>
    <row r="75" spans="2:8" x14ac:dyDescent="0.25">
      <c r="B75" s="10" t="s">
        <v>119</v>
      </c>
      <c r="C75" s="5" t="s">
        <v>192</v>
      </c>
      <c r="D75" s="4">
        <v>24.85</v>
      </c>
      <c r="E75" t="s">
        <v>8</v>
      </c>
      <c r="H75" t="s">
        <v>206</v>
      </c>
    </row>
    <row r="76" spans="2:8" x14ac:dyDescent="0.25">
      <c r="B76" s="10">
        <v>10311039</v>
      </c>
      <c r="C76" s="5" t="s">
        <v>193</v>
      </c>
      <c r="D76" s="4">
        <v>19.899999999999999</v>
      </c>
      <c r="E76" t="s">
        <v>8</v>
      </c>
    </row>
    <row r="77" spans="2:8" x14ac:dyDescent="0.25">
      <c r="B77" s="10">
        <v>10301307</v>
      </c>
      <c r="C77" s="5" t="s">
        <v>194</v>
      </c>
      <c r="D77" s="4">
        <v>6.4</v>
      </c>
      <c r="E77" t="s">
        <v>8</v>
      </c>
    </row>
    <row r="78" spans="2:8" x14ac:dyDescent="0.25">
      <c r="B78" s="10" t="s">
        <v>122</v>
      </c>
      <c r="C78" s="72" t="s">
        <v>195</v>
      </c>
      <c r="D78" s="73">
        <v>1</v>
      </c>
      <c r="E78" t="s">
        <v>8</v>
      </c>
    </row>
    <row r="79" spans="2:8" x14ac:dyDescent="0.25">
      <c r="B79" s="10">
        <v>10309969</v>
      </c>
      <c r="C79" s="5" t="s">
        <v>196</v>
      </c>
      <c r="E79" t="s">
        <v>8</v>
      </c>
    </row>
  </sheetData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25"/>
  <sheetViews>
    <sheetView tabSelected="1" view="pageBreakPreview" topLeftCell="D1" zoomScale="85" zoomScaleNormal="100" zoomScaleSheetLayoutView="85" workbookViewId="0">
      <selection activeCell="H32" sqref="H32"/>
    </sheetView>
  </sheetViews>
  <sheetFormatPr defaultRowHeight="15" x14ac:dyDescent="0.25"/>
  <cols>
    <col min="1" max="1" width="9.140625" style="82"/>
    <col min="2" max="2" width="9.28515625" bestFit="1" customWidth="1"/>
    <col min="3" max="3" width="37.28515625" bestFit="1" customWidth="1"/>
    <col min="4" max="4" width="14.5703125" bestFit="1" customWidth="1"/>
    <col min="5" max="5" width="17.85546875" style="82" customWidth="1"/>
    <col min="6" max="6" width="16.85546875" style="82" customWidth="1"/>
    <col min="7" max="7" width="20.5703125" customWidth="1"/>
    <col min="8" max="9" width="12.7109375" style="82" customWidth="1"/>
    <col min="10" max="10" width="8.85546875" style="79"/>
    <col min="11" max="11" width="12.42578125" style="79" bestFit="1" customWidth="1"/>
    <col min="12" max="12" width="14.7109375" bestFit="1" customWidth="1"/>
  </cols>
  <sheetData>
    <row r="2" spans="1:12" ht="18.75" x14ac:dyDescent="0.3">
      <c r="B2" s="98" t="s">
        <v>217</v>
      </c>
      <c r="G2" s="82" t="s">
        <v>264</v>
      </c>
      <c r="H2" s="82">
        <f>CASE1!H1</f>
        <v>1.1847000000000001</v>
      </c>
    </row>
    <row r="5" spans="1:12" x14ac:dyDescent="0.25">
      <c r="B5" s="82" t="s">
        <v>231</v>
      </c>
      <c r="C5" s="82" t="s">
        <v>232</v>
      </c>
      <c r="D5" s="82" t="s">
        <v>234</v>
      </c>
      <c r="E5" s="79" t="s">
        <v>8</v>
      </c>
      <c r="F5" s="79" t="s">
        <v>258</v>
      </c>
      <c r="G5" s="82" t="s">
        <v>233</v>
      </c>
      <c r="H5" s="82" t="s">
        <v>235</v>
      </c>
      <c r="I5" s="82" t="s">
        <v>207</v>
      </c>
      <c r="J5" s="79" t="s">
        <v>236</v>
      </c>
      <c r="K5" s="81" t="s">
        <v>237</v>
      </c>
      <c r="L5" t="s">
        <v>238</v>
      </c>
    </row>
    <row r="6" spans="1:12" x14ac:dyDescent="0.25">
      <c r="A6" s="103"/>
      <c r="B6" s="85" t="s">
        <v>9</v>
      </c>
      <c r="C6" s="137" t="s">
        <v>281</v>
      </c>
      <c r="D6" s="87">
        <v>15</v>
      </c>
      <c r="E6" s="122">
        <v>1</v>
      </c>
      <c r="F6" s="105">
        <f t="shared" ref="F6" si="0">D6*E6</f>
        <v>15</v>
      </c>
      <c r="G6" s="86" t="s">
        <v>282</v>
      </c>
      <c r="H6" s="108">
        <f t="shared" ref="H6" si="1">D6*$H$2</f>
        <v>17.770500000000002</v>
      </c>
      <c r="I6" s="96"/>
      <c r="J6" s="80">
        <f t="shared" ref="J6" si="2">E6</f>
        <v>1</v>
      </c>
      <c r="K6" s="114">
        <f t="shared" ref="K6" si="3">H6*J6</f>
        <v>17.770500000000002</v>
      </c>
      <c r="L6" s="82" t="s">
        <v>256</v>
      </c>
    </row>
    <row r="7" spans="1:12" x14ac:dyDescent="0.25">
      <c r="A7" s="103"/>
      <c r="B7" s="85">
        <v>10202195</v>
      </c>
      <c r="C7" s="137" t="s">
        <v>215</v>
      </c>
      <c r="D7" s="100">
        <v>129.80000000000001</v>
      </c>
      <c r="E7" s="122">
        <v>1</v>
      </c>
      <c r="F7" s="105">
        <f t="shared" ref="F7:F12" si="4">D7*E7</f>
        <v>129.80000000000001</v>
      </c>
      <c r="G7" s="86" t="s">
        <v>152</v>
      </c>
      <c r="H7" s="108">
        <f t="shared" ref="H7:H12" si="5">D7*$H$2</f>
        <v>153.77406000000002</v>
      </c>
      <c r="I7" s="96" t="s">
        <v>207</v>
      </c>
      <c r="J7" s="80">
        <f t="shared" ref="J7:J12" si="6">E7</f>
        <v>1</v>
      </c>
      <c r="K7" s="114">
        <f t="shared" ref="K7:K12" si="7">H7*J7</f>
        <v>153.77406000000002</v>
      </c>
      <c r="L7" s="82" t="s">
        <v>265</v>
      </c>
    </row>
    <row r="8" spans="1:12" x14ac:dyDescent="0.25">
      <c r="A8" s="103"/>
      <c r="B8" s="101">
        <v>10309969</v>
      </c>
      <c r="C8" s="142" t="s">
        <v>239</v>
      </c>
      <c r="D8" s="84">
        <v>423</v>
      </c>
      <c r="E8" s="76">
        <v>1</v>
      </c>
      <c r="F8" s="105">
        <f t="shared" si="4"/>
        <v>423</v>
      </c>
      <c r="G8" s="97" t="s">
        <v>240</v>
      </c>
      <c r="H8" s="108">
        <f t="shared" si="5"/>
        <v>501.12810000000002</v>
      </c>
      <c r="I8" s="96" t="s">
        <v>207</v>
      </c>
      <c r="J8" s="80">
        <f t="shared" si="6"/>
        <v>1</v>
      </c>
      <c r="K8" s="114">
        <f t="shared" si="7"/>
        <v>501.12810000000002</v>
      </c>
      <c r="L8" s="82" t="s">
        <v>230</v>
      </c>
    </row>
    <row r="9" spans="1:12" x14ac:dyDescent="0.25">
      <c r="A9" s="103"/>
      <c r="B9" s="102">
        <v>10311559</v>
      </c>
      <c r="C9" s="136" t="s">
        <v>214</v>
      </c>
      <c r="D9" s="100">
        <v>57</v>
      </c>
      <c r="E9" s="122">
        <v>1</v>
      </c>
      <c r="F9" s="105">
        <f t="shared" si="4"/>
        <v>57</v>
      </c>
      <c r="G9" s="90" t="s">
        <v>168</v>
      </c>
      <c r="H9" s="108">
        <f t="shared" si="5"/>
        <v>67.527900000000002</v>
      </c>
      <c r="I9" s="96" t="s">
        <v>207</v>
      </c>
      <c r="J9" s="80">
        <f t="shared" si="6"/>
        <v>1</v>
      </c>
      <c r="K9" s="114">
        <f t="shared" si="7"/>
        <v>67.527900000000002</v>
      </c>
      <c r="L9" s="82" t="s">
        <v>230</v>
      </c>
    </row>
    <row r="10" spans="1:12" s="82" customFormat="1" x14ac:dyDescent="0.25">
      <c r="A10" s="103"/>
      <c r="B10" s="88" t="s">
        <v>211</v>
      </c>
      <c r="C10" s="139" t="s">
        <v>212</v>
      </c>
      <c r="D10" s="89">
        <v>31.7</v>
      </c>
      <c r="E10" s="122">
        <v>1</v>
      </c>
      <c r="F10" s="105">
        <f t="shared" si="4"/>
        <v>31.7</v>
      </c>
      <c r="G10" s="90" t="s">
        <v>213</v>
      </c>
      <c r="H10" s="108">
        <f t="shared" si="5"/>
        <v>37.554990000000004</v>
      </c>
      <c r="I10" s="96" t="s">
        <v>207</v>
      </c>
      <c r="J10" s="80">
        <f t="shared" si="6"/>
        <v>1</v>
      </c>
      <c r="K10" s="114">
        <f t="shared" si="7"/>
        <v>37.554990000000004</v>
      </c>
      <c r="L10" s="82" t="s">
        <v>256</v>
      </c>
    </row>
    <row r="11" spans="1:12" s="82" customFormat="1" x14ac:dyDescent="0.25">
      <c r="A11" s="103"/>
      <c r="B11" s="85" t="s">
        <v>119</v>
      </c>
      <c r="C11" s="143" t="s">
        <v>210</v>
      </c>
      <c r="D11" s="84">
        <v>24.85</v>
      </c>
      <c r="E11" s="122">
        <v>1</v>
      </c>
      <c r="F11" s="105">
        <f t="shared" si="4"/>
        <v>24.85</v>
      </c>
      <c r="G11" s="90" t="s">
        <v>192</v>
      </c>
      <c r="H11" s="108">
        <f t="shared" si="5"/>
        <v>29.439795000000004</v>
      </c>
      <c r="I11" s="96" t="s">
        <v>207</v>
      </c>
      <c r="J11" s="80">
        <f t="shared" si="6"/>
        <v>1</v>
      </c>
      <c r="K11" s="114">
        <f t="shared" si="7"/>
        <v>29.439795000000004</v>
      </c>
      <c r="L11" s="82" t="s">
        <v>256</v>
      </c>
    </row>
    <row r="12" spans="1:12" x14ac:dyDescent="0.25">
      <c r="A12" s="103"/>
      <c r="B12" s="99"/>
      <c r="C12" s="140" t="s">
        <v>291</v>
      </c>
      <c r="D12" s="84">
        <v>1500</v>
      </c>
      <c r="E12" s="122">
        <v>1</v>
      </c>
      <c r="F12" s="105">
        <f t="shared" si="4"/>
        <v>1500</v>
      </c>
      <c r="G12" s="83" t="s">
        <v>292</v>
      </c>
      <c r="H12" s="108">
        <f t="shared" si="5"/>
        <v>1777.0500000000002</v>
      </c>
      <c r="I12" s="96" t="s">
        <v>207</v>
      </c>
      <c r="J12" s="80">
        <f t="shared" si="6"/>
        <v>1</v>
      </c>
      <c r="K12" s="114">
        <f t="shared" si="7"/>
        <v>1777.0500000000002</v>
      </c>
      <c r="L12" s="82" t="s">
        <v>256</v>
      </c>
    </row>
    <row r="13" spans="1:12" x14ac:dyDescent="0.25">
      <c r="A13" s="103"/>
      <c r="B13" s="101"/>
      <c r="C13" s="142" t="s">
        <v>283</v>
      </c>
      <c r="D13" s="91">
        <v>500</v>
      </c>
      <c r="E13" s="76">
        <v>1</v>
      </c>
      <c r="F13" s="105">
        <f>D13*E13</f>
        <v>500</v>
      </c>
      <c r="G13" s="86" t="s">
        <v>284</v>
      </c>
      <c r="H13" s="108">
        <f>D13*$H$2</f>
        <v>592.35</v>
      </c>
      <c r="I13" s="96" t="s">
        <v>207</v>
      </c>
      <c r="J13" s="80">
        <f>E13</f>
        <v>1</v>
      </c>
      <c r="K13" s="114">
        <f>H13*J13</f>
        <v>592.35</v>
      </c>
      <c r="L13" s="82"/>
    </row>
    <row r="14" spans="1:12" x14ac:dyDescent="0.25">
      <c r="B14" s="82"/>
      <c r="C14" s="82"/>
      <c r="D14" s="82"/>
      <c r="F14" s="79">
        <f>SUM(F6:F13)</f>
        <v>2681.35</v>
      </c>
      <c r="G14" s="82" t="s">
        <v>255</v>
      </c>
      <c r="H14" s="82" t="s">
        <v>257</v>
      </c>
      <c r="I14" s="82" t="s">
        <v>254</v>
      </c>
      <c r="K14" s="113">
        <f>SUM(K6:K13)</f>
        <v>3176.5953450000002</v>
      </c>
    </row>
    <row r="15" spans="1:12" x14ac:dyDescent="0.25">
      <c r="B15" s="112" t="s">
        <v>251</v>
      </c>
      <c r="C15" s="144">
        <v>45253</v>
      </c>
      <c r="D15" s="111"/>
      <c r="F15" s="94"/>
      <c r="G15" s="92"/>
      <c r="H15" s="95"/>
      <c r="I15" s="94"/>
      <c r="K15" s="81"/>
    </row>
    <row r="16" spans="1:12" x14ac:dyDescent="0.25">
      <c r="B16" s="82"/>
      <c r="C16" s="82"/>
      <c r="D16" s="82"/>
      <c r="F16" s="94"/>
      <c r="G16" s="92"/>
      <c r="H16" s="95"/>
      <c r="I16" s="94"/>
      <c r="K16" s="81"/>
    </row>
    <row r="17" spans="2:11" x14ac:dyDescent="0.25">
      <c r="B17" s="111" t="s">
        <v>252</v>
      </c>
      <c r="C17" s="111" t="s">
        <v>290</v>
      </c>
      <c r="D17" s="111"/>
      <c r="F17" s="94"/>
      <c r="G17" s="92"/>
      <c r="H17" s="95"/>
      <c r="I17" s="94"/>
      <c r="K17" s="81"/>
    </row>
    <row r="18" spans="2:11" x14ac:dyDescent="0.25">
      <c r="B18" s="82"/>
      <c r="C18" s="82"/>
      <c r="D18" s="82"/>
      <c r="F18" s="94"/>
      <c r="G18" s="92"/>
      <c r="H18" s="95"/>
      <c r="I18" s="94"/>
      <c r="K18" s="81"/>
    </row>
    <row r="19" spans="2:11" x14ac:dyDescent="0.25">
      <c r="B19" s="111" t="s">
        <v>253</v>
      </c>
      <c r="C19" s="111"/>
      <c r="D19" s="111"/>
      <c r="F19" s="94"/>
      <c r="G19" s="92"/>
      <c r="H19" s="95"/>
      <c r="I19" s="94"/>
      <c r="K19" s="81"/>
    </row>
    <row r="20" spans="2:11" x14ac:dyDescent="0.25">
      <c r="B20" s="82"/>
      <c r="C20" s="82"/>
      <c r="D20" s="82"/>
      <c r="F20" s="94"/>
      <c r="G20" s="92"/>
      <c r="H20" s="95"/>
      <c r="I20" s="94"/>
      <c r="K20" s="81"/>
    </row>
    <row r="21" spans="2:11" x14ac:dyDescent="0.25">
      <c r="B21" s="82"/>
      <c r="C21" s="82"/>
      <c r="D21" s="82"/>
      <c r="F21" s="94"/>
      <c r="G21" s="92"/>
      <c r="H21" s="95"/>
      <c r="I21" s="94"/>
      <c r="K21" s="81"/>
    </row>
    <row r="22" spans="2:11" ht="15.75" thickBot="1" x14ac:dyDescent="0.3">
      <c r="B22" s="82"/>
      <c r="C22" s="82"/>
      <c r="D22" s="82"/>
      <c r="F22" s="94"/>
      <c r="G22" s="116"/>
      <c r="H22" s="117"/>
      <c r="I22" s="118"/>
      <c r="K22" s="81"/>
    </row>
    <row r="23" spans="2:11" ht="15.75" thickTop="1" x14ac:dyDescent="0.25">
      <c r="B23" s="82"/>
      <c r="C23" s="82"/>
      <c r="D23" s="79"/>
      <c r="E23" s="81"/>
      <c r="F23" s="81"/>
      <c r="G23" s="92"/>
      <c r="H23" s="95"/>
      <c r="I23" s="94"/>
      <c r="J23" s="82"/>
      <c r="K23" s="82"/>
    </row>
    <row r="24" spans="2:11" x14ac:dyDescent="0.25">
      <c r="F24"/>
    </row>
    <row r="25" spans="2:11" x14ac:dyDescent="0.25">
      <c r="F25"/>
    </row>
  </sheetData>
  <dataValidations count="1">
    <dataValidation type="list" allowBlank="1" showInputMessage="1" showErrorMessage="1" sqref="L6:L13" xr:uid="{00000000-0002-0000-0300-000000000000}">
      <formula1>$G$15:$G$22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E533-39DB-452A-8B52-F0FCE1753A9A}">
  <sheetPr>
    <pageSetUpPr fitToPage="1"/>
  </sheetPr>
  <dimension ref="B2:L24"/>
  <sheetViews>
    <sheetView workbookViewId="0"/>
  </sheetViews>
  <sheetFormatPr defaultRowHeight="15" x14ac:dyDescent="0.25"/>
  <cols>
    <col min="3" max="3" width="39.42578125" customWidth="1"/>
    <col min="7" max="7" width="20.28515625" customWidth="1"/>
    <col min="8" max="8" width="14.42578125" customWidth="1"/>
    <col min="11" max="11" width="15.85546875" customWidth="1"/>
  </cols>
  <sheetData>
    <row r="2" spans="2:12" ht="18.75" x14ac:dyDescent="0.3">
      <c r="B2" s="98" t="s">
        <v>285</v>
      </c>
      <c r="C2" s="82"/>
      <c r="D2" s="82"/>
      <c r="E2" s="82"/>
      <c r="F2" s="82"/>
      <c r="G2" s="82" t="s">
        <v>264</v>
      </c>
      <c r="H2" s="82">
        <f>CASE1!H1</f>
        <v>1.1847000000000001</v>
      </c>
      <c r="I2" s="82"/>
      <c r="J2" s="79"/>
      <c r="K2" s="79"/>
      <c r="L2" s="82"/>
    </row>
    <row r="3" spans="2:12" x14ac:dyDescent="0.25">
      <c r="B3" s="82"/>
      <c r="C3" s="82"/>
      <c r="D3" s="82"/>
      <c r="E3" s="82"/>
      <c r="F3" s="82"/>
      <c r="G3" s="82"/>
      <c r="H3" s="82"/>
      <c r="I3" s="82"/>
      <c r="J3" s="79"/>
      <c r="K3" s="79"/>
      <c r="L3" s="82"/>
    </row>
    <row r="4" spans="2:12" x14ac:dyDescent="0.25">
      <c r="B4" s="82"/>
      <c r="C4" s="82"/>
      <c r="D4" s="82"/>
      <c r="E4" s="82"/>
      <c r="F4" s="82"/>
      <c r="G4" s="82"/>
      <c r="H4" s="82"/>
      <c r="I4" s="82"/>
      <c r="J4" s="79"/>
      <c r="K4" s="79"/>
      <c r="L4" s="82"/>
    </row>
    <row r="5" spans="2:12" x14ac:dyDescent="0.25">
      <c r="B5" s="82" t="s">
        <v>231</v>
      </c>
      <c r="C5" s="82" t="s">
        <v>232</v>
      </c>
      <c r="D5" s="82" t="s">
        <v>234</v>
      </c>
      <c r="E5" s="79" t="s">
        <v>8</v>
      </c>
      <c r="F5" s="79" t="s">
        <v>258</v>
      </c>
      <c r="G5" s="82" t="s">
        <v>233</v>
      </c>
      <c r="H5" s="82" t="s">
        <v>235</v>
      </c>
      <c r="I5" s="82" t="s">
        <v>207</v>
      </c>
      <c r="J5" s="79" t="s">
        <v>236</v>
      </c>
      <c r="K5" s="81" t="s">
        <v>237</v>
      </c>
      <c r="L5" s="82" t="s">
        <v>238</v>
      </c>
    </row>
    <row r="6" spans="2:12" x14ac:dyDescent="0.25">
      <c r="B6" s="104" t="s">
        <v>0</v>
      </c>
      <c r="C6" s="141" t="s">
        <v>260</v>
      </c>
      <c r="D6" s="100">
        <v>58.35</v>
      </c>
      <c r="E6" s="76">
        <v>1</v>
      </c>
      <c r="F6" s="105">
        <f t="shared" ref="F6:F13" si="0">D6*E6</f>
        <v>58.35</v>
      </c>
      <c r="G6" s="78" t="s">
        <v>259</v>
      </c>
      <c r="H6" s="108">
        <f>D6*$H$2</f>
        <v>69.127245000000002</v>
      </c>
      <c r="I6" s="76" t="s">
        <v>207</v>
      </c>
      <c r="J6" s="80">
        <f>E6</f>
        <v>1</v>
      </c>
      <c r="K6" s="114">
        <f>H6*J6</f>
        <v>69.127245000000002</v>
      </c>
      <c r="L6" s="82" t="s">
        <v>230</v>
      </c>
    </row>
    <row r="7" spans="2:12" x14ac:dyDescent="0.25">
      <c r="B7" s="101" t="s">
        <v>228</v>
      </c>
      <c r="C7" s="142" t="s">
        <v>229</v>
      </c>
      <c r="D7" s="84">
        <v>4.5</v>
      </c>
      <c r="E7" s="122">
        <v>2</v>
      </c>
      <c r="F7" s="105">
        <f t="shared" si="0"/>
        <v>9</v>
      </c>
      <c r="G7" s="83" t="s">
        <v>227</v>
      </c>
      <c r="H7" s="108">
        <f t="shared" ref="H7:H13" si="1">D7*$H$2</f>
        <v>5.3311500000000001</v>
      </c>
      <c r="I7" s="96" t="s">
        <v>207</v>
      </c>
      <c r="J7" s="80">
        <v>3</v>
      </c>
      <c r="K7" s="114">
        <f t="shared" ref="K7:K13" si="2">H7*J7</f>
        <v>15.993449999999999</v>
      </c>
      <c r="L7" s="82" t="s">
        <v>230</v>
      </c>
    </row>
    <row r="8" spans="2:12" x14ac:dyDescent="0.25">
      <c r="B8" s="83" t="s">
        <v>262</v>
      </c>
      <c r="C8" s="137" t="s">
        <v>216</v>
      </c>
      <c r="D8" s="84">
        <v>6.55</v>
      </c>
      <c r="E8" s="122">
        <v>2</v>
      </c>
      <c r="F8" s="105">
        <f t="shared" si="0"/>
        <v>13.1</v>
      </c>
      <c r="G8" s="83" t="s">
        <v>226</v>
      </c>
      <c r="H8" s="108">
        <f t="shared" si="1"/>
        <v>7.7597849999999999</v>
      </c>
      <c r="I8" s="96" t="s">
        <v>207</v>
      </c>
      <c r="J8" s="80">
        <f t="shared" ref="J8:J13" si="3">E8</f>
        <v>2</v>
      </c>
      <c r="K8" s="114">
        <f t="shared" si="2"/>
        <v>15.51957</v>
      </c>
      <c r="L8" s="82" t="s">
        <v>230</v>
      </c>
    </row>
    <row r="9" spans="2:12" x14ac:dyDescent="0.25">
      <c r="B9" s="99" t="s">
        <v>249</v>
      </c>
      <c r="C9" s="136" t="s">
        <v>250</v>
      </c>
      <c r="D9" s="100">
        <v>0.75</v>
      </c>
      <c r="E9" s="122">
        <v>2</v>
      </c>
      <c r="F9" s="105">
        <f t="shared" si="0"/>
        <v>1.5</v>
      </c>
      <c r="G9" s="83" t="s">
        <v>225</v>
      </c>
      <c r="H9" s="108">
        <f t="shared" si="1"/>
        <v>0.88852500000000001</v>
      </c>
      <c r="I9" s="96" t="s">
        <v>207</v>
      </c>
      <c r="J9" s="80">
        <f t="shared" si="3"/>
        <v>2</v>
      </c>
      <c r="K9" s="114">
        <f t="shared" si="2"/>
        <v>1.77705</v>
      </c>
      <c r="L9" s="82" t="s">
        <v>230</v>
      </c>
    </row>
    <row r="10" spans="2:12" x14ac:dyDescent="0.25">
      <c r="B10" s="101">
        <v>10309969</v>
      </c>
      <c r="C10" s="142" t="s">
        <v>239</v>
      </c>
      <c r="D10" s="84">
        <v>423</v>
      </c>
      <c r="E10" s="76">
        <v>1</v>
      </c>
      <c r="F10" s="105">
        <f t="shared" si="0"/>
        <v>423</v>
      </c>
      <c r="G10" s="97" t="s">
        <v>240</v>
      </c>
      <c r="H10" s="108">
        <f t="shared" si="1"/>
        <v>501.12810000000002</v>
      </c>
      <c r="I10" s="96" t="s">
        <v>207</v>
      </c>
      <c r="J10" s="80">
        <f t="shared" si="3"/>
        <v>1</v>
      </c>
      <c r="K10" s="114">
        <f t="shared" si="2"/>
        <v>501.12810000000002</v>
      </c>
      <c r="L10" s="82" t="s">
        <v>230</v>
      </c>
    </row>
    <row r="11" spans="2:12" x14ac:dyDescent="0.25">
      <c r="B11" s="102">
        <v>10311559</v>
      </c>
      <c r="C11" s="136" t="s">
        <v>214</v>
      </c>
      <c r="D11" s="100">
        <v>57</v>
      </c>
      <c r="E11" s="122">
        <v>1</v>
      </c>
      <c r="F11" s="105">
        <f t="shared" si="0"/>
        <v>57</v>
      </c>
      <c r="G11" s="90" t="s">
        <v>168</v>
      </c>
      <c r="H11" s="108">
        <f t="shared" si="1"/>
        <v>67.527900000000002</v>
      </c>
      <c r="I11" s="96" t="s">
        <v>207</v>
      </c>
      <c r="J11" s="80">
        <f t="shared" si="3"/>
        <v>1</v>
      </c>
      <c r="K11" s="114">
        <f t="shared" si="2"/>
        <v>67.527900000000002</v>
      </c>
      <c r="L11" s="82" t="s">
        <v>230</v>
      </c>
    </row>
    <row r="12" spans="2:12" x14ac:dyDescent="0.25">
      <c r="B12" s="99" t="s">
        <v>247</v>
      </c>
      <c r="C12" s="136" t="s">
        <v>248</v>
      </c>
      <c r="D12" s="100">
        <v>2.7</v>
      </c>
      <c r="E12" s="122">
        <v>1</v>
      </c>
      <c r="F12" s="105">
        <f t="shared" si="0"/>
        <v>2.7</v>
      </c>
      <c r="G12" s="83" t="s">
        <v>224</v>
      </c>
      <c r="H12" s="108">
        <f t="shared" si="1"/>
        <v>3.1986900000000005</v>
      </c>
      <c r="I12" s="96" t="s">
        <v>207</v>
      </c>
      <c r="J12" s="80">
        <f t="shared" si="3"/>
        <v>1</v>
      </c>
      <c r="K12" s="114">
        <f t="shared" si="2"/>
        <v>3.1986900000000005</v>
      </c>
      <c r="L12" s="82" t="s">
        <v>230</v>
      </c>
    </row>
    <row r="13" spans="2:12" x14ac:dyDescent="0.25">
      <c r="B13" s="85" t="s">
        <v>119</v>
      </c>
      <c r="C13" s="143" t="s">
        <v>210</v>
      </c>
      <c r="D13" s="84">
        <v>24.85</v>
      </c>
      <c r="E13" s="122">
        <v>2</v>
      </c>
      <c r="F13" s="105">
        <f t="shared" si="0"/>
        <v>49.7</v>
      </c>
      <c r="G13" s="90" t="s">
        <v>192</v>
      </c>
      <c r="H13" s="108">
        <f t="shared" si="1"/>
        <v>29.439795000000004</v>
      </c>
      <c r="I13" s="96" t="s">
        <v>207</v>
      </c>
      <c r="J13" s="80">
        <f t="shared" si="3"/>
        <v>2</v>
      </c>
      <c r="K13" s="114">
        <f t="shared" si="2"/>
        <v>58.879590000000007</v>
      </c>
      <c r="L13" s="82" t="s">
        <v>256</v>
      </c>
    </row>
    <row r="14" spans="2:12" x14ac:dyDescent="0.25">
      <c r="B14" s="101">
        <v>10048802</v>
      </c>
      <c r="C14" s="142" t="s">
        <v>283</v>
      </c>
      <c r="D14" s="91">
        <v>500</v>
      </c>
      <c r="E14" s="76">
        <v>1</v>
      </c>
      <c r="F14" s="105">
        <f>D14*E14</f>
        <v>500</v>
      </c>
      <c r="G14" s="86" t="s">
        <v>284</v>
      </c>
      <c r="H14" s="108">
        <f>D14*$H$2</f>
        <v>592.35</v>
      </c>
      <c r="I14" s="96" t="s">
        <v>207</v>
      </c>
      <c r="J14" s="80">
        <f>E14</f>
        <v>1</v>
      </c>
      <c r="K14" s="114">
        <f>H14*J14</f>
        <v>592.35</v>
      </c>
      <c r="L14" s="82"/>
    </row>
    <row r="15" spans="2:12" x14ac:dyDescent="0.25">
      <c r="B15" s="82"/>
      <c r="C15" s="82"/>
      <c r="D15" s="82"/>
      <c r="E15" s="82"/>
      <c r="F15" s="79">
        <f>SUM(F7:F14)</f>
        <v>1056</v>
      </c>
      <c r="G15" s="82" t="s">
        <v>255</v>
      </c>
      <c r="H15" s="82" t="s">
        <v>257</v>
      </c>
      <c r="I15" s="82" t="s">
        <v>254</v>
      </c>
      <c r="J15" s="79"/>
      <c r="K15" s="113">
        <f>SUM(K6:K14)</f>
        <v>1325.5015950000002</v>
      </c>
      <c r="L15" s="82"/>
    </row>
    <row r="16" spans="2:12" x14ac:dyDescent="0.25">
      <c r="B16" s="112" t="s">
        <v>251</v>
      </c>
      <c r="C16" s="144">
        <v>45253</v>
      </c>
      <c r="D16" s="111"/>
      <c r="E16" s="82"/>
      <c r="F16" s="94"/>
      <c r="G16" s="92"/>
      <c r="H16" s="95"/>
      <c r="I16" s="94"/>
      <c r="J16" s="79"/>
      <c r="K16" s="81"/>
      <c r="L16" s="82"/>
    </row>
    <row r="17" spans="2:12" x14ac:dyDescent="0.25">
      <c r="B17" s="82"/>
      <c r="C17" s="82"/>
      <c r="D17" s="82"/>
      <c r="E17" s="82"/>
      <c r="F17" s="94"/>
      <c r="G17" s="92"/>
      <c r="H17" s="95"/>
      <c r="I17" s="94"/>
      <c r="J17" s="79"/>
      <c r="K17" s="81"/>
      <c r="L17" s="82"/>
    </row>
    <row r="18" spans="2:12" x14ac:dyDescent="0.25">
      <c r="B18" s="111" t="s">
        <v>252</v>
      </c>
      <c r="C18" s="111" t="s">
        <v>290</v>
      </c>
      <c r="D18" s="111"/>
      <c r="E18" s="82"/>
      <c r="F18" s="94"/>
      <c r="G18" s="92"/>
      <c r="H18" s="95"/>
      <c r="I18" s="94"/>
      <c r="J18" s="79"/>
      <c r="K18" s="81"/>
      <c r="L18" s="82"/>
    </row>
    <row r="19" spans="2:12" x14ac:dyDescent="0.25">
      <c r="B19" s="82"/>
      <c r="C19" s="82"/>
      <c r="D19" s="82"/>
      <c r="E19" s="82"/>
      <c r="F19" s="94"/>
      <c r="G19" s="92"/>
      <c r="H19" s="95"/>
      <c r="I19" s="94"/>
      <c r="J19" s="79"/>
      <c r="K19" s="81"/>
      <c r="L19" s="82"/>
    </row>
    <row r="20" spans="2:12" x14ac:dyDescent="0.25">
      <c r="B20" s="111" t="s">
        <v>253</v>
      </c>
      <c r="C20" s="111"/>
      <c r="D20" s="111"/>
      <c r="E20" s="82"/>
      <c r="F20" s="94"/>
      <c r="G20" s="92"/>
      <c r="H20" s="95"/>
      <c r="I20" s="94"/>
      <c r="J20" s="79"/>
      <c r="K20" s="81"/>
      <c r="L20" s="82"/>
    </row>
    <row r="21" spans="2:12" x14ac:dyDescent="0.25">
      <c r="B21" s="82"/>
      <c r="C21" s="82"/>
      <c r="D21" s="82"/>
      <c r="E21" s="82"/>
      <c r="F21" s="94"/>
      <c r="G21" s="92"/>
      <c r="H21" s="95"/>
      <c r="I21" s="94"/>
      <c r="J21" s="79"/>
      <c r="K21" s="81"/>
      <c r="L21" s="82"/>
    </row>
    <row r="22" spans="2:12" x14ac:dyDescent="0.25">
      <c r="B22" s="82"/>
      <c r="C22" s="82"/>
      <c r="D22" s="82"/>
      <c r="E22" s="82"/>
      <c r="F22" s="94"/>
      <c r="G22" s="92"/>
      <c r="H22" s="95"/>
      <c r="I22" s="94"/>
      <c r="J22" s="79"/>
      <c r="K22" s="81"/>
      <c r="L22" s="82"/>
    </row>
    <row r="23" spans="2:12" ht="15.75" thickBot="1" x14ac:dyDescent="0.3">
      <c r="B23" s="82"/>
      <c r="C23" s="82"/>
      <c r="D23" s="82"/>
      <c r="E23" s="82"/>
      <c r="F23" s="94"/>
      <c r="G23" s="116"/>
      <c r="H23" s="117"/>
      <c r="I23" s="118"/>
      <c r="J23" s="79"/>
      <c r="K23" s="81"/>
      <c r="L23" s="82"/>
    </row>
    <row r="24" spans="2:12" ht="15.75" thickTop="1" x14ac:dyDescent="0.25">
      <c r="B24" s="82"/>
      <c r="C24" s="82"/>
      <c r="D24" s="79"/>
      <c r="E24" s="81"/>
      <c r="F24" s="81"/>
      <c r="G24" s="92"/>
      <c r="H24" s="95"/>
      <c r="I24" s="94"/>
      <c r="J24" s="82"/>
      <c r="K24" s="82"/>
      <c r="L24" s="82"/>
    </row>
  </sheetData>
  <dataValidations count="1">
    <dataValidation type="list" allowBlank="1" showInputMessage="1" showErrorMessage="1" sqref="L6:L14" xr:uid="{FE492FBD-E141-47E3-912D-876B3E60335F}">
      <formula1>$G$16:$G$23</formula1>
    </dataValidation>
  </dataValidation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3"/>
  <sheetViews>
    <sheetView view="pageBreakPreview" topLeftCell="D4" zoomScale="80" zoomScaleNormal="100" zoomScaleSheetLayoutView="80" workbookViewId="0">
      <selection activeCell="J27" sqref="J27"/>
    </sheetView>
  </sheetViews>
  <sheetFormatPr defaultRowHeight="15" x14ac:dyDescent="0.25"/>
  <cols>
    <col min="1" max="1" width="9.140625" style="82"/>
    <col min="2" max="2" width="14.85546875" customWidth="1"/>
    <col min="3" max="3" width="40.5703125" bestFit="1" customWidth="1"/>
    <col min="4" max="4" width="11.85546875" bestFit="1" customWidth="1"/>
    <col min="5" max="5" width="16.85546875" customWidth="1"/>
    <col min="6" max="6" width="16.85546875" style="82" customWidth="1"/>
    <col min="7" max="7" width="26.140625" customWidth="1"/>
    <col min="8" max="8" width="12.7109375" customWidth="1"/>
    <col min="10" max="10" width="14.85546875" style="79" customWidth="1"/>
    <col min="11" max="11" width="13.5703125" style="79" customWidth="1"/>
    <col min="12" max="12" width="14.7109375" bestFit="1" customWidth="1"/>
  </cols>
  <sheetData>
    <row r="1" spans="1:12" s="145" customFormat="1" ht="18.75" x14ac:dyDescent="0.3">
      <c r="B1" s="171" t="s">
        <v>218</v>
      </c>
      <c r="G1" s="145" t="s">
        <v>264</v>
      </c>
      <c r="H1" s="145">
        <v>1.1847000000000001</v>
      </c>
      <c r="J1" s="172"/>
      <c r="K1" s="172"/>
    </row>
    <row r="2" spans="1:12" s="82" customFormat="1" x14ac:dyDescent="0.25">
      <c r="J2" s="79"/>
      <c r="K2" s="79"/>
    </row>
    <row r="3" spans="1:12" s="82" customFormat="1" x14ac:dyDescent="0.25">
      <c r="B3" s="82" t="s">
        <v>270</v>
      </c>
      <c r="C3" s="82" t="s">
        <v>233</v>
      </c>
      <c r="D3" s="82" t="s">
        <v>269</v>
      </c>
      <c r="E3" s="82" t="s">
        <v>8</v>
      </c>
      <c r="F3" s="82" t="s">
        <v>268</v>
      </c>
      <c r="G3" s="82" t="s">
        <v>233</v>
      </c>
      <c r="H3" s="82" t="s">
        <v>243</v>
      </c>
      <c r="I3" s="82" t="s">
        <v>207</v>
      </c>
      <c r="J3" s="79" t="s">
        <v>244</v>
      </c>
      <c r="K3" s="81" t="s">
        <v>267</v>
      </c>
      <c r="L3" s="82" t="s">
        <v>266</v>
      </c>
    </row>
    <row r="4" spans="1:12" s="145" customFormat="1" x14ac:dyDescent="0.25">
      <c r="B4" s="146" t="s">
        <v>4</v>
      </c>
      <c r="C4" s="106" t="s">
        <v>5</v>
      </c>
      <c r="D4" s="147">
        <v>7.2</v>
      </c>
      <c r="E4" s="148">
        <v>4</v>
      </c>
      <c r="F4" s="149">
        <v>43.2</v>
      </c>
      <c r="G4" s="135" t="s">
        <v>263</v>
      </c>
      <c r="H4" s="150">
        <f t="shared" ref="H4:H20" si="0">D4*$H$1</f>
        <v>8.5298400000000001</v>
      </c>
      <c r="I4" s="143" t="s">
        <v>207</v>
      </c>
      <c r="J4" s="151">
        <f t="shared" ref="J4:J20" si="1">E4</f>
        <v>4</v>
      </c>
      <c r="K4" s="152">
        <f t="shared" ref="K4:K20" si="2">H4*J4</f>
        <v>34.11936</v>
      </c>
      <c r="L4" s="145" t="s">
        <v>256</v>
      </c>
    </row>
    <row r="5" spans="1:12" s="145" customFormat="1" x14ac:dyDescent="0.25">
      <c r="B5" s="146" t="s">
        <v>245</v>
      </c>
      <c r="C5" s="106" t="s">
        <v>286</v>
      </c>
      <c r="D5" s="147">
        <v>25.05</v>
      </c>
      <c r="E5" s="148">
        <v>1</v>
      </c>
      <c r="F5" s="147">
        <v>25.05</v>
      </c>
      <c r="G5" s="135" t="s">
        <v>288</v>
      </c>
      <c r="H5" s="150">
        <v>27.03</v>
      </c>
      <c r="I5" s="143" t="s">
        <v>207</v>
      </c>
      <c r="J5" s="151">
        <v>1</v>
      </c>
      <c r="K5" s="152"/>
      <c r="L5" s="145" t="s">
        <v>256</v>
      </c>
    </row>
    <row r="6" spans="1:12" s="145" customFormat="1" x14ac:dyDescent="0.25">
      <c r="B6" s="146" t="s">
        <v>246</v>
      </c>
      <c r="C6" s="106" t="s">
        <v>287</v>
      </c>
      <c r="D6" s="147">
        <v>26.48</v>
      </c>
      <c r="E6" s="148">
        <v>1</v>
      </c>
      <c r="F6" s="147">
        <v>26.48</v>
      </c>
      <c r="G6" s="135" t="s">
        <v>289</v>
      </c>
      <c r="H6" s="150">
        <v>27.92</v>
      </c>
      <c r="I6" s="143" t="s">
        <v>207</v>
      </c>
      <c r="J6" s="151">
        <v>1</v>
      </c>
      <c r="K6" s="152"/>
      <c r="L6" s="145" t="s">
        <v>256</v>
      </c>
    </row>
    <row r="7" spans="1:12" s="145" customFormat="1" x14ac:dyDescent="0.25">
      <c r="A7" s="153"/>
      <c r="B7" s="154" t="s">
        <v>278</v>
      </c>
      <c r="C7" s="143" t="s">
        <v>208</v>
      </c>
      <c r="D7" s="155">
        <v>13.65</v>
      </c>
      <c r="E7" s="143">
        <v>2</v>
      </c>
      <c r="F7" s="149">
        <f t="shared" ref="F7:F12" si="3">D7*E7</f>
        <v>27.3</v>
      </c>
      <c r="G7" s="143" t="s">
        <v>222</v>
      </c>
      <c r="H7" s="150">
        <f t="shared" si="0"/>
        <v>16.171155000000002</v>
      </c>
      <c r="I7" s="143" t="s">
        <v>207</v>
      </c>
      <c r="J7" s="151">
        <f t="shared" si="1"/>
        <v>2</v>
      </c>
      <c r="K7" s="152">
        <f t="shared" si="2"/>
        <v>32.342310000000005</v>
      </c>
      <c r="L7" s="145" t="s">
        <v>256</v>
      </c>
    </row>
    <row r="8" spans="1:12" s="145" customFormat="1" x14ac:dyDescent="0.25">
      <c r="A8" s="153"/>
      <c r="B8" s="154" t="s">
        <v>279</v>
      </c>
      <c r="C8" s="143" t="s">
        <v>209</v>
      </c>
      <c r="D8" s="155">
        <v>13</v>
      </c>
      <c r="E8" s="143">
        <v>1</v>
      </c>
      <c r="F8" s="149">
        <f t="shared" si="3"/>
        <v>13</v>
      </c>
      <c r="G8" s="143" t="s">
        <v>223</v>
      </c>
      <c r="H8" s="150">
        <f t="shared" si="0"/>
        <v>15.401100000000001</v>
      </c>
      <c r="I8" s="143" t="s">
        <v>207</v>
      </c>
      <c r="J8" s="151">
        <f t="shared" si="1"/>
        <v>1</v>
      </c>
      <c r="K8" s="152">
        <f t="shared" si="2"/>
        <v>15.401100000000001</v>
      </c>
      <c r="L8" s="145" t="s">
        <v>256</v>
      </c>
    </row>
    <row r="9" spans="1:12" s="145" customFormat="1" x14ac:dyDescent="0.25">
      <c r="A9" s="153"/>
      <c r="B9" s="156" t="s">
        <v>19</v>
      </c>
      <c r="C9" s="136" t="s">
        <v>20</v>
      </c>
      <c r="D9" s="157">
        <v>1.55</v>
      </c>
      <c r="E9" s="143">
        <v>8</v>
      </c>
      <c r="F9" s="149">
        <f t="shared" si="3"/>
        <v>12.4</v>
      </c>
      <c r="G9" s="135" t="s">
        <v>261</v>
      </c>
      <c r="H9" s="150">
        <f t="shared" si="0"/>
        <v>1.8362850000000002</v>
      </c>
      <c r="I9" s="143" t="s">
        <v>221</v>
      </c>
      <c r="J9" s="151">
        <v>8</v>
      </c>
      <c r="K9" s="152">
        <f t="shared" si="2"/>
        <v>14.690280000000001</v>
      </c>
      <c r="L9" s="145" t="s">
        <v>256</v>
      </c>
    </row>
    <row r="10" spans="1:12" s="145" customFormat="1" x14ac:dyDescent="0.25">
      <c r="A10" s="153"/>
      <c r="B10" s="154">
        <v>10075113</v>
      </c>
      <c r="C10" s="143" t="s">
        <v>219</v>
      </c>
      <c r="D10" s="155">
        <v>9.1</v>
      </c>
      <c r="E10" s="143">
        <v>1</v>
      </c>
      <c r="F10" s="149">
        <f t="shared" si="3"/>
        <v>9.1</v>
      </c>
      <c r="G10" s="143" t="s">
        <v>220</v>
      </c>
      <c r="H10" s="150">
        <f t="shared" si="0"/>
        <v>10.78077</v>
      </c>
      <c r="I10" s="143" t="s">
        <v>207</v>
      </c>
      <c r="J10" s="151">
        <f t="shared" si="1"/>
        <v>1</v>
      </c>
      <c r="K10" s="152">
        <f t="shared" si="2"/>
        <v>10.78077</v>
      </c>
      <c r="L10" s="145" t="s">
        <v>256</v>
      </c>
    </row>
    <row r="11" spans="1:12" s="145" customFormat="1" x14ac:dyDescent="0.25">
      <c r="A11" s="153"/>
      <c r="B11" s="146" t="s">
        <v>30</v>
      </c>
      <c r="C11" s="135" t="s">
        <v>31</v>
      </c>
      <c r="D11" s="158">
        <v>26.8</v>
      </c>
      <c r="E11" s="143">
        <v>2</v>
      </c>
      <c r="F11" s="149">
        <f t="shared" si="3"/>
        <v>53.6</v>
      </c>
      <c r="G11" s="135" t="s">
        <v>140</v>
      </c>
      <c r="H11" s="150">
        <f t="shared" si="0"/>
        <v>31.749960000000002</v>
      </c>
      <c r="I11" s="143" t="s">
        <v>207</v>
      </c>
      <c r="J11" s="151">
        <f t="shared" si="1"/>
        <v>2</v>
      </c>
      <c r="K11" s="152">
        <f t="shared" si="2"/>
        <v>63.499920000000003</v>
      </c>
      <c r="L11" s="145" t="s">
        <v>256</v>
      </c>
    </row>
    <row r="12" spans="1:12" s="145" customFormat="1" x14ac:dyDescent="0.25">
      <c r="A12" s="153"/>
      <c r="B12" s="159">
        <v>10049595</v>
      </c>
      <c r="C12" s="137" t="s">
        <v>44</v>
      </c>
      <c r="D12" s="160">
        <v>115.45</v>
      </c>
      <c r="E12" s="161">
        <v>1</v>
      </c>
      <c r="F12" s="162">
        <f t="shared" si="3"/>
        <v>115.45</v>
      </c>
      <c r="G12" s="137" t="s">
        <v>148</v>
      </c>
      <c r="H12" s="150">
        <v>120.24</v>
      </c>
      <c r="I12" s="161" t="s">
        <v>207</v>
      </c>
      <c r="J12" s="163">
        <f t="shared" si="1"/>
        <v>1</v>
      </c>
      <c r="K12" s="164">
        <f t="shared" ref="K12" si="4">J12*H12</f>
        <v>120.24</v>
      </c>
      <c r="L12" s="145" t="s">
        <v>230</v>
      </c>
    </row>
    <row r="13" spans="1:12" s="145" customFormat="1" x14ac:dyDescent="0.25">
      <c r="A13" s="153"/>
      <c r="B13" s="146" t="s">
        <v>32</v>
      </c>
      <c r="C13" s="135" t="s">
        <v>33</v>
      </c>
      <c r="D13" s="158">
        <v>20.05</v>
      </c>
      <c r="E13" s="143">
        <v>2</v>
      </c>
      <c r="F13" s="149">
        <f t="shared" ref="F13" si="5">D13*E13</f>
        <v>40.1</v>
      </c>
      <c r="G13" s="135" t="s">
        <v>141</v>
      </c>
      <c r="H13" s="150">
        <f t="shared" si="0"/>
        <v>23.753235000000004</v>
      </c>
      <c r="I13" s="143" t="s">
        <v>207</v>
      </c>
      <c r="J13" s="151">
        <f t="shared" si="1"/>
        <v>2</v>
      </c>
      <c r="K13" s="152">
        <f t="shared" si="2"/>
        <v>47.506470000000007</v>
      </c>
      <c r="L13" s="145" t="s">
        <v>256</v>
      </c>
    </row>
    <row r="14" spans="1:12" s="145" customFormat="1" x14ac:dyDescent="0.25">
      <c r="A14" s="153"/>
      <c r="B14" s="146">
        <v>10369421</v>
      </c>
      <c r="C14" s="135" t="s">
        <v>204</v>
      </c>
      <c r="D14" s="158">
        <v>43.2</v>
      </c>
      <c r="E14" s="143">
        <v>2</v>
      </c>
      <c r="F14" s="149">
        <f t="shared" ref="F14:F20" si="6">D14*E14</f>
        <v>86.4</v>
      </c>
      <c r="G14" s="135" t="s">
        <v>205</v>
      </c>
      <c r="H14" s="150">
        <f t="shared" si="0"/>
        <v>51.179040000000008</v>
      </c>
      <c r="I14" s="143" t="s">
        <v>207</v>
      </c>
      <c r="J14" s="151">
        <f t="shared" si="1"/>
        <v>2</v>
      </c>
      <c r="K14" s="152">
        <f t="shared" si="2"/>
        <v>102.35808000000002</v>
      </c>
      <c r="L14" s="145" t="s">
        <v>256</v>
      </c>
    </row>
    <row r="15" spans="1:12" s="145" customFormat="1" x14ac:dyDescent="0.25">
      <c r="A15" s="153"/>
      <c r="B15" s="146">
        <v>10128688</v>
      </c>
      <c r="C15" s="135" t="s">
        <v>40</v>
      </c>
      <c r="D15" s="158">
        <v>22.1</v>
      </c>
      <c r="E15" s="143">
        <v>2</v>
      </c>
      <c r="F15" s="149">
        <f t="shared" si="6"/>
        <v>44.2</v>
      </c>
      <c r="G15" s="135" t="s">
        <v>145</v>
      </c>
      <c r="H15" s="150">
        <f t="shared" si="0"/>
        <v>26.181870000000004</v>
      </c>
      <c r="I15" s="143" t="s">
        <v>207</v>
      </c>
      <c r="J15" s="151">
        <f t="shared" si="1"/>
        <v>2</v>
      </c>
      <c r="K15" s="152">
        <f t="shared" si="2"/>
        <v>52.363740000000007</v>
      </c>
      <c r="L15" s="145" t="s">
        <v>256</v>
      </c>
    </row>
    <row r="16" spans="1:12" s="145" customFormat="1" x14ac:dyDescent="0.25">
      <c r="A16" s="153"/>
      <c r="B16" s="165">
        <v>10309969</v>
      </c>
      <c r="C16" s="142" t="s">
        <v>239</v>
      </c>
      <c r="D16" s="166">
        <v>423</v>
      </c>
      <c r="E16" s="167">
        <v>1</v>
      </c>
      <c r="F16" s="149">
        <f t="shared" si="6"/>
        <v>423</v>
      </c>
      <c r="G16" s="143" t="s">
        <v>240</v>
      </c>
      <c r="H16" s="150">
        <f t="shared" si="0"/>
        <v>501.12810000000002</v>
      </c>
      <c r="I16" s="143" t="s">
        <v>207</v>
      </c>
      <c r="J16" s="151">
        <f t="shared" si="1"/>
        <v>1</v>
      </c>
      <c r="K16" s="152">
        <f t="shared" si="2"/>
        <v>501.12810000000002</v>
      </c>
      <c r="L16" s="145" t="s">
        <v>265</v>
      </c>
    </row>
    <row r="17" spans="1:12" s="145" customFormat="1" x14ac:dyDescent="0.25">
      <c r="A17" s="153"/>
      <c r="B17" s="168" t="s">
        <v>280</v>
      </c>
      <c r="C17" s="138" t="s">
        <v>241</v>
      </c>
      <c r="D17" s="169">
        <v>5.72</v>
      </c>
      <c r="E17" s="143">
        <v>1</v>
      </c>
      <c r="F17" s="149">
        <f t="shared" si="6"/>
        <v>5.72</v>
      </c>
      <c r="G17" s="143" t="s">
        <v>242</v>
      </c>
      <c r="H17" s="150">
        <f t="shared" si="0"/>
        <v>6.776484</v>
      </c>
      <c r="I17" s="143" t="s">
        <v>207</v>
      </c>
      <c r="J17" s="151">
        <f t="shared" si="1"/>
        <v>1</v>
      </c>
      <c r="K17" s="152">
        <f t="shared" si="2"/>
        <v>6.776484</v>
      </c>
      <c r="L17" s="145" t="s">
        <v>256</v>
      </c>
    </row>
    <row r="18" spans="1:12" s="145" customFormat="1" x14ac:dyDescent="0.25">
      <c r="A18" s="170"/>
      <c r="B18" s="154" t="s">
        <v>111</v>
      </c>
      <c r="C18" s="143" t="s">
        <v>112</v>
      </c>
      <c r="D18" s="155">
        <v>2.4</v>
      </c>
      <c r="E18" s="143">
        <v>2</v>
      </c>
      <c r="F18" s="149">
        <f t="shared" si="6"/>
        <v>4.8</v>
      </c>
      <c r="G18" s="143" t="s">
        <v>188</v>
      </c>
      <c r="H18" s="150">
        <f t="shared" si="0"/>
        <v>2.84328</v>
      </c>
      <c r="I18" s="143" t="s">
        <v>207</v>
      </c>
      <c r="J18" s="151">
        <f t="shared" si="1"/>
        <v>2</v>
      </c>
      <c r="K18" s="152">
        <f t="shared" si="2"/>
        <v>5.6865600000000001</v>
      </c>
      <c r="L18" s="145" t="s">
        <v>256</v>
      </c>
    </row>
    <row r="19" spans="1:12" s="145" customFormat="1" x14ac:dyDescent="0.25">
      <c r="A19" s="153"/>
      <c r="B19" s="146" t="s">
        <v>57</v>
      </c>
      <c r="C19" s="135" t="s">
        <v>58</v>
      </c>
      <c r="D19" s="158">
        <v>5.85</v>
      </c>
      <c r="E19" s="143">
        <v>1</v>
      </c>
      <c r="F19" s="149">
        <f t="shared" si="6"/>
        <v>5.85</v>
      </c>
      <c r="G19" s="135" t="s">
        <v>156</v>
      </c>
      <c r="H19" s="150">
        <f t="shared" si="0"/>
        <v>6.9304950000000005</v>
      </c>
      <c r="I19" s="143" t="s">
        <v>207</v>
      </c>
      <c r="J19" s="151">
        <f t="shared" si="1"/>
        <v>1</v>
      </c>
      <c r="K19" s="152">
        <f t="shared" si="2"/>
        <v>6.9304950000000005</v>
      </c>
      <c r="L19" s="145" t="s">
        <v>256</v>
      </c>
    </row>
    <row r="20" spans="1:12" s="82" customFormat="1" x14ac:dyDescent="0.25">
      <c r="A20" s="103"/>
      <c r="B20" s="104" t="s">
        <v>119</v>
      </c>
      <c r="C20" s="143" t="s">
        <v>210</v>
      </c>
      <c r="D20" s="93">
        <v>24.85</v>
      </c>
      <c r="E20" s="76">
        <v>1</v>
      </c>
      <c r="F20" s="109">
        <f t="shared" si="6"/>
        <v>24.85</v>
      </c>
      <c r="G20" s="90" t="s">
        <v>192</v>
      </c>
      <c r="H20" s="108">
        <f t="shared" si="0"/>
        <v>29.439795000000004</v>
      </c>
      <c r="I20" s="75" t="s">
        <v>207</v>
      </c>
      <c r="J20" s="115">
        <f t="shared" si="1"/>
        <v>1</v>
      </c>
      <c r="K20" s="110">
        <f t="shared" si="2"/>
        <v>29.439795000000004</v>
      </c>
      <c r="L20" s="82" t="s">
        <v>256</v>
      </c>
    </row>
    <row r="21" spans="1:12" s="74" customFormat="1" x14ac:dyDescent="0.25">
      <c r="A21" s="82"/>
      <c r="B21" s="75"/>
      <c r="C21" s="76"/>
      <c r="D21" s="125"/>
      <c r="E21" s="76"/>
      <c r="F21" s="129"/>
      <c r="G21" s="77"/>
      <c r="H21" s="134"/>
      <c r="I21" s="75"/>
      <c r="J21" s="80"/>
      <c r="K21" s="80"/>
      <c r="L21" s="133"/>
    </row>
    <row r="22" spans="1:12" x14ac:dyDescent="0.25">
      <c r="A22" s="74"/>
      <c r="B22" s="74"/>
      <c r="C22" s="74"/>
      <c r="D22" s="130"/>
      <c r="E22" s="131"/>
      <c r="F22" s="107">
        <f>SUM(F4:F21)</f>
        <v>960.5</v>
      </c>
      <c r="G22" s="123"/>
      <c r="H22" s="132"/>
      <c r="I22" s="74"/>
      <c r="J22" s="124"/>
      <c r="K22" s="113">
        <f>SUM(K4:K21)</f>
        <v>1043.2634639999999</v>
      </c>
      <c r="L22" s="74"/>
    </row>
    <row r="23" spans="1:12" x14ac:dyDescent="0.25">
      <c r="A23" s="74"/>
    </row>
    <row r="24" spans="1:12" x14ac:dyDescent="0.25">
      <c r="B24" s="112" t="s">
        <v>251</v>
      </c>
      <c r="C24" s="144">
        <v>45253</v>
      </c>
      <c r="D24" s="111"/>
      <c r="E24" s="82"/>
      <c r="G24" s="82"/>
      <c r="H24" s="82"/>
    </row>
    <row r="25" spans="1:12" x14ac:dyDescent="0.25">
      <c r="B25" s="82"/>
      <c r="C25" s="82"/>
      <c r="D25" s="82"/>
      <c r="E25" s="82"/>
      <c r="F25" s="92"/>
      <c r="G25" s="119"/>
      <c r="H25" s="94"/>
    </row>
    <row r="26" spans="1:12" x14ac:dyDescent="0.25">
      <c r="B26" s="111" t="s">
        <v>252</v>
      </c>
      <c r="C26" s="111" t="s">
        <v>290</v>
      </c>
      <c r="D26" s="111"/>
      <c r="E26" s="82"/>
      <c r="F26" s="92"/>
      <c r="G26" s="119"/>
      <c r="H26" s="94"/>
    </row>
    <row r="27" spans="1:12" x14ac:dyDescent="0.25">
      <c r="B27" s="82"/>
      <c r="C27" s="82"/>
      <c r="D27" s="82"/>
      <c r="E27" s="82"/>
      <c r="F27" s="92"/>
      <c r="G27" s="119"/>
      <c r="H27" s="94"/>
    </row>
    <row r="28" spans="1:12" x14ac:dyDescent="0.25">
      <c r="B28" s="111" t="s">
        <v>253</v>
      </c>
      <c r="C28" s="111"/>
      <c r="D28" s="111"/>
      <c r="E28" s="82"/>
      <c r="F28" s="92"/>
      <c r="G28" s="119"/>
      <c r="H28" s="94"/>
    </row>
    <row r="29" spans="1:12" x14ac:dyDescent="0.25">
      <c r="B29" s="82"/>
      <c r="C29" s="82"/>
      <c r="D29" s="82"/>
      <c r="E29" s="82"/>
      <c r="F29" s="92"/>
      <c r="G29" s="119"/>
      <c r="H29" s="94"/>
    </row>
    <row r="30" spans="1:12" x14ac:dyDescent="0.25">
      <c r="B30" s="82"/>
      <c r="C30" s="82"/>
      <c r="D30" s="82"/>
      <c r="E30" s="82"/>
      <c r="F30" s="92"/>
      <c r="G30" s="95"/>
      <c r="H30" s="94"/>
    </row>
    <row r="31" spans="1:12" x14ac:dyDescent="0.25">
      <c r="B31" s="82"/>
      <c r="C31" s="82"/>
      <c r="D31" s="82"/>
      <c r="E31" s="82"/>
      <c r="F31" s="92"/>
      <c r="G31" s="119"/>
      <c r="H31" s="94"/>
      <c r="J31" s="126"/>
      <c r="K31" s="127"/>
      <c r="L31" s="128"/>
    </row>
    <row r="32" spans="1:12" ht="15.75" thickBot="1" x14ac:dyDescent="0.3">
      <c r="B32" s="82"/>
      <c r="C32" s="82"/>
      <c r="D32" s="79"/>
      <c r="E32" s="81"/>
      <c r="F32" s="116"/>
      <c r="G32" s="121"/>
      <c r="H32" s="118"/>
    </row>
    <row r="33" ht="15.75" thickTop="1" x14ac:dyDescent="0.25"/>
  </sheetData>
  <dataValidations count="2">
    <dataValidation type="list" allowBlank="1" showInputMessage="1" showErrorMessage="1" sqref="L22 L4:L11 L13:L20" xr:uid="{00000000-0002-0000-0200-000000000000}">
      <formula1>$F$25:$F$32</formula1>
    </dataValidation>
    <dataValidation type="list" allowBlank="1" showInputMessage="1" showErrorMessage="1" sqref="L12" xr:uid="{70C0F6C6-2772-475B-A742-CFDCFCAE5306}">
      <formula1>$G$35:$G$40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N3:P84"/>
  <sheetViews>
    <sheetView zoomScaleNormal="100" workbookViewId="0">
      <selection activeCell="U30" sqref="U30"/>
    </sheetView>
  </sheetViews>
  <sheetFormatPr defaultRowHeight="15" x14ac:dyDescent="0.25"/>
  <sheetData>
    <row r="3" spans="16:16" x14ac:dyDescent="0.25">
      <c r="P3" t="s">
        <v>277</v>
      </c>
    </row>
    <row r="27" spans="16:16" s="120" customFormat="1" ht="15.75" thickBot="1" x14ac:dyDescent="0.3"/>
    <row r="28" spans="16:16" ht="15.75" thickTop="1" x14ac:dyDescent="0.25"/>
    <row r="29" spans="16:16" x14ac:dyDescent="0.25">
      <c r="P29" t="s">
        <v>271</v>
      </c>
    </row>
    <row r="30" spans="16:16" x14ac:dyDescent="0.25">
      <c r="P30" t="s">
        <v>273</v>
      </c>
    </row>
    <row r="31" spans="16:16" x14ac:dyDescent="0.25">
      <c r="P31" t="s">
        <v>272</v>
      </c>
    </row>
    <row r="54" spans="16:16" s="120" customFormat="1" ht="15.75" thickBot="1" x14ac:dyDescent="0.3"/>
    <row r="55" spans="16:16" ht="15.75" thickTop="1" x14ac:dyDescent="0.25"/>
    <row r="56" spans="16:16" x14ac:dyDescent="0.25">
      <c r="P56" t="s">
        <v>274</v>
      </c>
    </row>
    <row r="57" spans="16:16" x14ac:dyDescent="0.25">
      <c r="P57" t="s">
        <v>275</v>
      </c>
    </row>
    <row r="81" spans="14:14" s="120" customFormat="1" ht="15.75" thickBot="1" x14ac:dyDescent="0.3"/>
    <row r="82" spans="14:14" ht="15.75" thickTop="1" x14ac:dyDescent="0.25"/>
    <row r="84" spans="14:14" x14ac:dyDescent="0.25">
      <c r="N84" t="s">
        <v>276</v>
      </c>
    </row>
  </sheetData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Suomeksi</vt:lpstr>
      <vt:lpstr>Englanniksi</vt:lpstr>
      <vt:lpstr>CASE2</vt:lpstr>
      <vt:lpstr>CASE3</vt:lpstr>
      <vt:lpstr>CASE1</vt:lpstr>
      <vt:lpstr>OHJEET</vt:lpstr>
      <vt:lpstr>CASE1!Tulostusalue</vt:lpstr>
      <vt:lpstr>CASE2!Tulostusalue</vt:lpstr>
    </vt:vector>
  </TitlesOfParts>
  <Company>Maavoimat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KRIHA</dc:creator>
  <cp:lastModifiedBy>Haavisto Tarja PV PVLOGLE</cp:lastModifiedBy>
  <cp:lastPrinted>2023-11-23T14:51:38Z</cp:lastPrinted>
  <dcterms:created xsi:type="dcterms:W3CDTF">2014-08-23T08:37:08Z</dcterms:created>
  <dcterms:modified xsi:type="dcterms:W3CDTF">2024-02-13T11:08:11Z</dcterms:modified>
</cp:coreProperties>
</file>