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gol\Dropbox\Extreme Movers\Seguros\"/>
    </mc:Choice>
  </mc:AlternateContent>
  <xr:revisionPtr revIDLastSave="0" documentId="13_ncr:1_{6FB822F9-DB08-44C8-9A3D-97013E12532A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HHG Blank Print" sheetId="8" state="hidden" r:id="rId1"/>
    <sheet name="Inglés" sheetId="9" r:id="rId2"/>
    <sheet name="Español" sheetId="11" r:id="rId3"/>
    <sheet name="HHG Notes" sheetId="10" state="hidden" r:id="rId4"/>
  </sheets>
  <definedNames>
    <definedName name="_xlnm.Print_Area" localSheetId="0">'HHG Blank Print'!$A$1:$P$91</definedName>
    <definedName name="_xlnm.Print_Area" localSheetId="3">'HHG Notes'!$A$1:$P$5</definedName>
    <definedName name="_xlnm.Print_Area" localSheetId="1">Inglés!#REF!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6" i="11" l="1"/>
  <c r="L86" i="11"/>
  <c r="G92" i="9"/>
  <c r="C92" i="9"/>
  <c r="L91" i="9"/>
  <c r="H91" i="9"/>
  <c r="D91" i="9"/>
  <c r="L90" i="9"/>
  <c r="H90" i="9"/>
  <c r="D90" i="9"/>
  <c r="L89" i="9"/>
  <c r="H89" i="9"/>
  <c r="D89" i="9"/>
  <c r="D88" i="9"/>
  <c r="L87" i="9"/>
  <c r="D87" i="9"/>
  <c r="L86" i="9"/>
  <c r="D86" i="9"/>
  <c r="D85" i="9"/>
  <c r="L84" i="9"/>
  <c r="D84" i="9"/>
  <c r="D83" i="9"/>
  <c r="L82" i="9"/>
  <c r="H82" i="9"/>
  <c r="L81" i="9"/>
  <c r="H81" i="9"/>
  <c r="D81" i="9"/>
  <c r="L80" i="9"/>
  <c r="H80" i="9"/>
  <c r="D80" i="9"/>
  <c r="H79" i="9"/>
  <c r="D79" i="9"/>
  <c r="L78" i="9"/>
  <c r="H78" i="9"/>
  <c r="D78" i="9"/>
  <c r="H77" i="9"/>
  <c r="D77" i="9"/>
  <c r="L76" i="9"/>
  <c r="H76" i="9"/>
  <c r="D76" i="9"/>
  <c r="L75" i="9"/>
  <c r="H75" i="9"/>
  <c r="D75" i="9"/>
  <c r="L74" i="9"/>
  <c r="H74" i="9"/>
  <c r="D74" i="9"/>
  <c r="H73" i="9"/>
  <c r="D73" i="9"/>
  <c r="L72" i="9"/>
  <c r="H72" i="9"/>
  <c r="D72" i="9"/>
  <c r="L71" i="9"/>
  <c r="H71" i="9"/>
  <c r="D71" i="9"/>
  <c r="L70" i="9"/>
  <c r="H70" i="9"/>
  <c r="D70" i="9"/>
  <c r="L69" i="9"/>
  <c r="H69" i="9"/>
  <c r="D69" i="9"/>
  <c r="L68" i="9"/>
  <c r="H68" i="9"/>
  <c r="D68" i="9"/>
  <c r="L67" i="9"/>
  <c r="H67" i="9"/>
  <c r="D67" i="9"/>
  <c r="L66" i="9"/>
  <c r="D66" i="9"/>
  <c r="L65" i="9"/>
  <c r="H65" i="9"/>
  <c r="L64" i="9"/>
  <c r="H64" i="9"/>
  <c r="L63" i="9"/>
  <c r="H63" i="9"/>
  <c r="D63" i="9"/>
  <c r="H62" i="9"/>
  <c r="D62" i="9"/>
  <c r="L61" i="9"/>
  <c r="H61" i="9"/>
  <c r="D61" i="9"/>
  <c r="H60" i="9"/>
  <c r="D60" i="9"/>
  <c r="L59" i="9"/>
  <c r="H59" i="9"/>
  <c r="D59" i="9"/>
  <c r="L58" i="9"/>
  <c r="H58" i="9"/>
  <c r="D58" i="9"/>
  <c r="L57" i="9"/>
  <c r="H57" i="9"/>
  <c r="D57" i="9"/>
  <c r="L56" i="9"/>
  <c r="H56" i="9"/>
  <c r="D56" i="9"/>
  <c r="L55" i="9"/>
  <c r="H55" i="9"/>
  <c r="L54" i="9"/>
  <c r="H54" i="9"/>
  <c r="D54" i="9"/>
  <c r="H53" i="9"/>
  <c r="D53" i="9"/>
  <c r="H52" i="9"/>
  <c r="D52" i="9"/>
  <c r="H51" i="9"/>
  <c r="D51" i="9"/>
  <c r="L50" i="9"/>
  <c r="H50" i="9"/>
  <c r="D50" i="9"/>
  <c r="L49" i="9"/>
  <c r="D49" i="9"/>
  <c r="L48" i="9"/>
  <c r="H48" i="9"/>
  <c r="D48" i="9"/>
  <c r="H47" i="9"/>
  <c r="D47" i="9"/>
  <c r="L46" i="9"/>
  <c r="H46" i="9"/>
  <c r="D46" i="9"/>
  <c r="H45" i="9"/>
  <c r="D45" i="9"/>
  <c r="L44" i="9"/>
  <c r="H44" i="9"/>
  <c r="L43" i="9"/>
  <c r="D43" i="9"/>
  <c r="L42" i="9"/>
  <c r="H42" i="9"/>
  <c r="D42" i="9"/>
  <c r="L41" i="9"/>
  <c r="H41" i="9"/>
  <c r="D41" i="9"/>
  <c r="L40" i="9"/>
  <c r="H40" i="9"/>
  <c r="D40" i="9"/>
  <c r="L39" i="9"/>
  <c r="H39" i="9"/>
  <c r="D39" i="9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H28" i="9"/>
  <c r="H27" i="9"/>
  <c r="D27" i="9"/>
  <c r="L26" i="9"/>
  <c r="H26" i="9"/>
  <c r="L25" i="9"/>
  <c r="H25" i="9"/>
  <c r="D25" i="9"/>
  <c r="L24" i="9"/>
  <c r="H24" i="9"/>
  <c r="D24" i="9"/>
  <c r="H23" i="9"/>
  <c r="D23" i="9"/>
  <c r="L22" i="9"/>
  <c r="H22" i="9"/>
  <c r="D22" i="9"/>
  <c r="L21" i="9"/>
  <c r="H21" i="9"/>
  <c r="D21" i="9"/>
  <c r="L20" i="9"/>
  <c r="H20" i="9"/>
  <c r="D20" i="9"/>
  <c r="L19" i="9"/>
  <c r="H19" i="9"/>
  <c r="D19" i="9"/>
  <c r="L18" i="9"/>
  <c r="H18" i="9"/>
  <c r="D18" i="9"/>
  <c r="L17" i="9"/>
  <c r="H17" i="9"/>
  <c r="L16" i="9"/>
  <c r="H16" i="9"/>
  <c r="D16" i="9"/>
  <c r="L15" i="9"/>
  <c r="H15" i="9"/>
  <c r="D15" i="9"/>
  <c r="L14" i="9"/>
  <c r="H14" i="9"/>
  <c r="D14" i="9"/>
  <c r="L13" i="9"/>
  <c r="H13" i="9"/>
  <c r="D13" i="9"/>
  <c r="L12" i="9"/>
  <c r="H12" i="9"/>
  <c r="D12" i="9"/>
  <c r="L11" i="9"/>
  <c r="H11" i="9"/>
  <c r="D11" i="9"/>
  <c r="L10" i="9"/>
  <c r="H10" i="9"/>
  <c r="D10" i="9"/>
  <c r="L9" i="9"/>
  <c r="L92" i="9" s="1"/>
  <c r="H9" i="9"/>
  <c r="H92" i="9" s="1"/>
  <c r="D9" i="9"/>
  <c r="D92" i="9" s="1"/>
  <c r="D63" i="11"/>
  <c r="D62" i="11"/>
  <c r="D61" i="11"/>
  <c r="D60" i="11"/>
  <c r="D59" i="11"/>
  <c r="D58" i="11"/>
  <c r="D57" i="11"/>
  <c r="D56" i="11"/>
  <c r="D84" i="11"/>
  <c r="D87" i="11"/>
  <c r="L42" i="11"/>
  <c r="H9" i="11"/>
  <c r="G92" i="11"/>
  <c r="C92" i="11"/>
  <c r="L91" i="11"/>
  <c r="H91" i="11"/>
  <c r="D91" i="11"/>
  <c r="L90" i="11"/>
  <c r="H90" i="11"/>
  <c r="L89" i="11"/>
  <c r="H89" i="11"/>
  <c r="D90" i="11"/>
  <c r="D89" i="11"/>
  <c r="L87" i="11"/>
  <c r="D88" i="11"/>
  <c r="D86" i="11"/>
  <c r="L84" i="11"/>
  <c r="D85" i="11"/>
  <c r="L82" i="11"/>
  <c r="H82" i="11"/>
  <c r="L81" i="11"/>
  <c r="H81" i="11"/>
  <c r="D82" i="11"/>
  <c r="H80" i="11"/>
  <c r="D81" i="11"/>
  <c r="H79" i="11"/>
  <c r="D80" i="11"/>
  <c r="L78" i="11"/>
  <c r="H78" i="11"/>
  <c r="D79" i="11"/>
  <c r="H77" i="11"/>
  <c r="D78" i="11"/>
  <c r="L76" i="11"/>
  <c r="H76" i="11"/>
  <c r="D77" i="11"/>
  <c r="L75" i="11"/>
  <c r="H75" i="11"/>
  <c r="D76" i="11"/>
  <c r="L74" i="11"/>
  <c r="H74" i="11"/>
  <c r="D75" i="11"/>
  <c r="H73" i="11"/>
  <c r="D74" i="11"/>
  <c r="L72" i="11"/>
  <c r="H72" i="11"/>
  <c r="D73" i="11"/>
  <c r="L71" i="11"/>
  <c r="H71" i="11"/>
  <c r="D72" i="11"/>
  <c r="L70" i="11"/>
  <c r="H70" i="11"/>
  <c r="D71" i="11"/>
  <c r="L69" i="11"/>
  <c r="H69" i="11"/>
  <c r="D70" i="11"/>
  <c r="L68" i="11"/>
  <c r="H68" i="11"/>
  <c r="D69" i="11"/>
  <c r="L67" i="11"/>
  <c r="H67" i="11"/>
  <c r="D68" i="11"/>
  <c r="L66" i="11"/>
  <c r="D67" i="11"/>
  <c r="L65" i="11"/>
  <c r="H65" i="11"/>
  <c r="L64" i="11"/>
  <c r="H64" i="11"/>
  <c r="L63" i="11"/>
  <c r="H63" i="11"/>
  <c r="H62" i="11"/>
  <c r="L61" i="11"/>
  <c r="H61" i="11"/>
  <c r="H60" i="11"/>
  <c r="L59" i="11"/>
  <c r="H59" i="11"/>
  <c r="L58" i="11"/>
  <c r="H58" i="11"/>
  <c r="L57" i="11"/>
  <c r="H57" i="11"/>
  <c r="L56" i="11"/>
  <c r="H56" i="11"/>
  <c r="L55" i="11"/>
  <c r="H55" i="11"/>
  <c r="L54" i="11"/>
  <c r="H54" i="11"/>
  <c r="D54" i="11"/>
  <c r="H53" i="11"/>
  <c r="D53" i="11"/>
  <c r="H52" i="11"/>
  <c r="D52" i="11"/>
  <c r="H51" i="11"/>
  <c r="D51" i="11"/>
  <c r="L50" i="11"/>
  <c r="H50" i="11"/>
  <c r="D50" i="11"/>
  <c r="L49" i="11"/>
  <c r="D49" i="11"/>
  <c r="L48" i="11"/>
  <c r="H48" i="11"/>
  <c r="D48" i="11"/>
  <c r="H47" i="11"/>
  <c r="D47" i="11"/>
  <c r="L46" i="11"/>
  <c r="H46" i="11"/>
  <c r="D46" i="11"/>
  <c r="H45" i="11"/>
  <c r="D45" i="11"/>
  <c r="L44" i="11"/>
  <c r="H44" i="11"/>
  <c r="L43" i="11"/>
  <c r="D43" i="11"/>
  <c r="H42" i="11"/>
  <c r="D42" i="11"/>
  <c r="L41" i="11"/>
  <c r="H41" i="11"/>
  <c r="D41" i="11"/>
  <c r="L40" i="11"/>
  <c r="H40" i="11"/>
  <c r="D40" i="11"/>
  <c r="L39" i="11"/>
  <c r="H39" i="11"/>
  <c r="D39" i="11"/>
  <c r="H38" i="11"/>
  <c r="D38" i="11"/>
  <c r="H37" i="11"/>
  <c r="D37" i="11"/>
  <c r="H36" i="11"/>
  <c r="D36" i="11"/>
  <c r="H35" i="11"/>
  <c r="D35" i="11"/>
  <c r="H34" i="11"/>
  <c r="D34" i="11"/>
  <c r="H33" i="11"/>
  <c r="D33" i="11"/>
  <c r="H32" i="11"/>
  <c r="D32" i="11"/>
  <c r="H31" i="11"/>
  <c r="D31" i="11"/>
  <c r="H30" i="11"/>
  <c r="D30" i="11"/>
  <c r="H29" i="11"/>
  <c r="D29" i="11"/>
  <c r="H28" i="11"/>
  <c r="H27" i="11"/>
  <c r="D27" i="11"/>
  <c r="L26" i="11"/>
  <c r="H26" i="11"/>
  <c r="L25" i="11"/>
  <c r="H25" i="11"/>
  <c r="D25" i="11"/>
  <c r="L24" i="11"/>
  <c r="H24" i="11"/>
  <c r="D24" i="11"/>
  <c r="H23" i="11"/>
  <c r="D23" i="11"/>
  <c r="L22" i="11"/>
  <c r="H22" i="11"/>
  <c r="D22" i="11"/>
  <c r="L21" i="11"/>
  <c r="H21" i="11"/>
  <c r="D21" i="11"/>
  <c r="L20" i="11"/>
  <c r="H20" i="11"/>
  <c r="D20" i="11"/>
  <c r="L19" i="11"/>
  <c r="H19" i="11"/>
  <c r="D19" i="11"/>
  <c r="L18" i="11"/>
  <c r="H18" i="11"/>
  <c r="D18" i="11"/>
  <c r="L17" i="11"/>
  <c r="H17" i="11"/>
  <c r="L16" i="11"/>
  <c r="H16" i="11"/>
  <c r="D16" i="11"/>
  <c r="L15" i="11"/>
  <c r="H15" i="11"/>
  <c r="D15" i="11"/>
  <c r="L14" i="11"/>
  <c r="H14" i="11"/>
  <c r="D14" i="11"/>
  <c r="L13" i="11"/>
  <c r="H13" i="11"/>
  <c r="D13" i="11"/>
  <c r="L12" i="11"/>
  <c r="H12" i="11"/>
  <c r="D12" i="11"/>
  <c r="L11" i="11"/>
  <c r="H11" i="11"/>
  <c r="D11" i="11"/>
  <c r="L10" i="11"/>
  <c r="H10" i="11"/>
  <c r="D10" i="11"/>
  <c r="L9" i="11"/>
  <c r="D9" i="11"/>
  <c r="L95" i="9" l="1"/>
  <c r="L96" i="9" s="1"/>
  <c r="D92" i="11"/>
  <c r="L92" i="11"/>
  <c r="H92" i="11"/>
  <c r="D8" i="8"/>
  <c r="H8" i="8"/>
  <c r="H91" i="8" s="1"/>
  <c r="O69" i="8" s="1"/>
  <c r="L8" i="8"/>
  <c r="L91" i="8" s="1"/>
  <c r="O70" i="8" s="1"/>
  <c r="P8" i="8"/>
  <c r="D9" i="8"/>
  <c r="D91" i="8" s="1"/>
  <c r="O68" i="8" s="1"/>
  <c r="H9" i="8"/>
  <c r="L9" i="8"/>
  <c r="D10" i="8"/>
  <c r="H10" i="8"/>
  <c r="L10" i="8"/>
  <c r="D11" i="8"/>
  <c r="H11" i="8"/>
  <c r="L11" i="8"/>
  <c r="D12" i="8"/>
  <c r="H12" i="8"/>
  <c r="L12" i="8"/>
  <c r="P12" i="8"/>
  <c r="D13" i="8"/>
  <c r="H13" i="8"/>
  <c r="L13" i="8"/>
  <c r="D14" i="8"/>
  <c r="H14" i="8"/>
  <c r="L14" i="8"/>
  <c r="D15" i="8"/>
  <c r="H15" i="8"/>
  <c r="L15" i="8"/>
  <c r="D16" i="8"/>
  <c r="H16" i="8"/>
  <c r="L16" i="8"/>
  <c r="P16" i="8"/>
  <c r="D17" i="8"/>
  <c r="H17" i="8"/>
  <c r="L17" i="8"/>
  <c r="D18" i="8"/>
  <c r="H18" i="8"/>
  <c r="L18" i="8"/>
  <c r="D19" i="8"/>
  <c r="H19" i="8"/>
  <c r="L19" i="8"/>
  <c r="D20" i="8"/>
  <c r="H20" i="8"/>
  <c r="L20" i="8"/>
  <c r="P20" i="8"/>
  <c r="D21" i="8"/>
  <c r="H21" i="8"/>
  <c r="L21" i="8"/>
  <c r="D22" i="8"/>
  <c r="H22" i="8"/>
  <c r="L22" i="8"/>
  <c r="D23" i="8"/>
  <c r="H23" i="8"/>
  <c r="L23" i="8"/>
  <c r="D24" i="8"/>
  <c r="H24" i="8"/>
  <c r="L24" i="8"/>
  <c r="P24" i="8"/>
  <c r="D25" i="8"/>
  <c r="H25" i="8"/>
  <c r="L25" i="8"/>
  <c r="D26" i="8"/>
  <c r="H26" i="8"/>
  <c r="L26" i="8"/>
  <c r="P26" i="8"/>
  <c r="D27" i="8"/>
  <c r="H27" i="8"/>
  <c r="L27" i="8"/>
  <c r="H28" i="8"/>
  <c r="L28" i="8"/>
  <c r="D29" i="8"/>
  <c r="H29" i="8"/>
  <c r="L29" i="8"/>
  <c r="D30" i="8"/>
  <c r="H30" i="8"/>
  <c r="L30" i="8"/>
  <c r="D31" i="8"/>
  <c r="H31" i="8"/>
  <c r="L31" i="8"/>
  <c r="D32" i="8"/>
  <c r="H32" i="8"/>
  <c r="L32" i="8"/>
  <c r="D33" i="8"/>
  <c r="H33" i="8"/>
  <c r="L33" i="8"/>
  <c r="D34" i="8"/>
  <c r="H34" i="8"/>
  <c r="L34" i="8"/>
  <c r="D35" i="8"/>
  <c r="H35" i="8"/>
  <c r="L35" i="8"/>
  <c r="P35" i="8"/>
  <c r="O71" i="8"/>
  <c r="D36" i="8"/>
  <c r="H36" i="8"/>
  <c r="L36" i="8"/>
  <c r="D37" i="8"/>
  <c r="H37" i="8"/>
  <c r="L37" i="8"/>
  <c r="D38" i="8"/>
  <c r="H38" i="8"/>
  <c r="L38" i="8"/>
  <c r="P38" i="8"/>
  <c r="O72" i="8" s="1"/>
  <c r="D39" i="8"/>
  <c r="H39" i="8"/>
  <c r="L39" i="8"/>
  <c r="D40" i="8"/>
  <c r="H40" i="8"/>
  <c r="L40" i="8"/>
  <c r="D41" i="8"/>
  <c r="H41" i="8"/>
  <c r="L41" i="8"/>
  <c r="D42" i="8"/>
  <c r="H42" i="8"/>
  <c r="L42" i="8"/>
  <c r="P42" i="8"/>
  <c r="D43" i="8"/>
  <c r="H43" i="8"/>
  <c r="L43" i="8"/>
  <c r="P43" i="8"/>
  <c r="D44" i="8"/>
  <c r="H44" i="8"/>
  <c r="L44" i="8"/>
  <c r="P44" i="8"/>
  <c r="D45" i="8"/>
  <c r="H45" i="8"/>
  <c r="L45" i="8"/>
  <c r="P45" i="8"/>
  <c r="D46" i="8"/>
  <c r="H46" i="8"/>
  <c r="L46" i="8"/>
  <c r="P46" i="8"/>
  <c r="O73" i="8" s="1"/>
  <c r="D47" i="8"/>
  <c r="H47" i="8"/>
  <c r="L47" i="8"/>
  <c r="D48" i="8"/>
  <c r="L48" i="8"/>
  <c r="D49" i="8"/>
  <c r="H49" i="8"/>
  <c r="L49" i="8"/>
  <c r="D50" i="8"/>
  <c r="H50" i="8"/>
  <c r="L50" i="8"/>
  <c r="D51" i="8"/>
  <c r="H51" i="8"/>
  <c r="L51" i="8"/>
  <c r="D52" i="8"/>
  <c r="H52" i="8"/>
  <c r="L52" i="8"/>
  <c r="D53" i="8"/>
  <c r="H53" i="8"/>
  <c r="L53" i="8"/>
  <c r="H54" i="8"/>
  <c r="L54" i="8"/>
  <c r="D55" i="8"/>
  <c r="H55" i="8"/>
  <c r="L55" i="8"/>
  <c r="D56" i="8"/>
  <c r="H56" i="8"/>
  <c r="L56" i="8"/>
  <c r="D57" i="8"/>
  <c r="H57" i="8"/>
  <c r="L57" i="8"/>
  <c r="D58" i="8"/>
  <c r="H58" i="8"/>
  <c r="L58" i="8"/>
  <c r="D59" i="8"/>
  <c r="H59" i="8"/>
  <c r="L59" i="8"/>
  <c r="D60" i="8"/>
  <c r="H60" i="8"/>
  <c r="L60" i="8"/>
  <c r="D61" i="8"/>
  <c r="H61" i="8"/>
  <c r="D62" i="8"/>
  <c r="H62" i="8"/>
  <c r="L62" i="8"/>
  <c r="D63" i="8"/>
  <c r="H63" i="8"/>
  <c r="L63" i="8"/>
  <c r="D64" i="8"/>
  <c r="H64" i="8"/>
  <c r="L64" i="8"/>
  <c r="P64" i="8"/>
  <c r="O79" i="8" s="1"/>
  <c r="L65" i="8"/>
  <c r="D66" i="8"/>
  <c r="H66" i="8"/>
  <c r="L66" i="8"/>
  <c r="D67" i="8"/>
  <c r="H67" i="8"/>
  <c r="L67" i="8"/>
  <c r="D68" i="8"/>
  <c r="H68" i="8"/>
  <c r="L68" i="8"/>
  <c r="D69" i="8"/>
  <c r="H69" i="8"/>
  <c r="L69" i="8"/>
  <c r="D70" i="8"/>
  <c r="H70" i="8"/>
  <c r="L70" i="8"/>
  <c r="D71" i="8"/>
  <c r="H71" i="8"/>
  <c r="L71" i="8"/>
  <c r="N71" i="8"/>
  <c r="D72" i="8"/>
  <c r="H72" i="8"/>
  <c r="L72" i="8"/>
  <c r="N72" i="8"/>
  <c r="D73" i="8"/>
  <c r="H73" i="8"/>
  <c r="L73" i="8"/>
  <c r="N73" i="8"/>
  <c r="D74" i="8"/>
  <c r="H74" i="8"/>
  <c r="L74" i="8"/>
  <c r="D75" i="8"/>
  <c r="H75" i="8"/>
  <c r="L75" i="8"/>
  <c r="D76" i="8"/>
  <c r="H76" i="8"/>
  <c r="L76" i="8"/>
  <c r="D77" i="8"/>
  <c r="H77" i="8"/>
  <c r="L77" i="8"/>
  <c r="D78" i="8"/>
  <c r="H78" i="8"/>
  <c r="L78" i="8"/>
  <c r="D79" i="8"/>
  <c r="H79" i="8"/>
  <c r="L79" i="8"/>
  <c r="D80" i="8"/>
  <c r="H80" i="8"/>
  <c r="L80" i="8"/>
  <c r="H81" i="8"/>
  <c r="L81" i="8"/>
  <c r="D82" i="8"/>
  <c r="H82" i="8"/>
  <c r="L82" i="8"/>
  <c r="D83" i="8"/>
  <c r="H83" i="8"/>
  <c r="L83" i="8"/>
  <c r="D84" i="8"/>
  <c r="H84" i="8"/>
  <c r="L84" i="8"/>
  <c r="D85" i="8"/>
  <c r="H85" i="8"/>
  <c r="L85" i="8"/>
  <c r="D86" i="8"/>
  <c r="H86" i="8"/>
  <c r="L86" i="8"/>
  <c r="D87" i="8"/>
  <c r="H87" i="8"/>
  <c r="L87" i="8"/>
  <c r="D88" i="8"/>
  <c r="H88" i="8"/>
  <c r="L88" i="8"/>
  <c r="D89" i="8"/>
  <c r="H89" i="8"/>
  <c r="L89" i="8"/>
  <c r="D90" i="8"/>
  <c r="H90" i="8"/>
  <c r="L90" i="8"/>
  <c r="B91" i="8"/>
  <c r="N68" i="8"/>
  <c r="F91" i="8"/>
  <c r="N69" i="8"/>
  <c r="J91" i="8"/>
  <c r="N70" i="8"/>
  <c r="A3" i="10"/>
  <c r="C3" i="10"/>
  <c r="I3" i="10"/>
  <c r="J3" i="10"/>
  <c r="A4" i="10"/>
  <c r="C4" i="10"/>
  <c r="I4" i="10"/>
  <c r="J4" i="10"/>
  <c r="N75" i="8"/>
  <c r="L95" i="11" l="1"/>
  <c r="O75" i="8"/>
  <c r="O78" i="8" s="1"/>
  <c r="O8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 Sipe</author>
  </authors>
  <commentList>
    <comment ref="A6" authorId="0" shapeId="0" xr:uid="{00000000-0006-0000-0300-000001000000}">
      <text>
        <r>
          <rPr>
            <b/>
            <sz val="10"/>
            <color indexed="81"/>
            <rFont val="Tahoma"/>
          </rPr>
          <t xml:space="preserve">To skip a line or start a new line:
</t>
        </r>
        <r>
          <rPr>
            <b/>
            <sz val="7"/>
            <color indexed="81"/>
            <rFont val="Tahoma"/>
            <family val="2"/>
          </rPr>
          <t>(press)</t>
        </r>
        <r>
          <rPr>
            <b/>
            <sz val="10"/>
            <color indexed="81"/>
            <rFont val="Tahoma"/>
          </rPr>
          <t xml:space="preserve"> ALT-ENTER </t>
        </r>
        <r>
          <rPr>
            <b/>
            <sz val="7"/>
            <color indexed="81"/>
            <rFont val="Tahoma"/>
            <family val="2"/>
          </rPr>
          <t>(together)</t>
        </r>
      </text>
    </comment>
  </commentList>
</comments>
</file>

<file path=xl/sharedStrings.xml><?xml version="1.0" encoding="utf-8"?>
<sst xmlns="http://schemas.openxmlformats.org/spreadsheetml/2006/main" count="782" uniqueCount="600">
  <si>
    <t>ITEM / ROOM</t>
  </si>
  <si>
    <t># pcs</t>
  </si>
  <si>
    <t>cu</t>
  </si>
  <si>
    <t>ITEM</t>
  </si>
  <si>
    <t>APPLIANCES</t>
  </si>
  <si>
    <t>LIVING ROOM</t>
  </si>
  <si>
    <t>PORCH / OUTDOOR</t>
  </si>
  <si>
    <t>CARTONS</t>
  </si>
  <si>
    <t>Dishwasher</t>
  </si>
  <si>
    <t>Bench, Harvest / Fireside</t>
  </si>
  <si>
    <t>BBQ Grill, large</t>
  </si>
  <si>
    <t>Dish Pack</t>
  </si>
  <si>
    <t>Dryer</t>
  </si>
  <si>
    <t>Bookcase</t>
  </si>
  <si>
    <t>BBQ Grill, small</t>
  </si>
  <si>
    <t>Freezer, 10 cu ft or less</t>
  </si>
  <si>
    <t>Bookshelves, Sect.</t>
  </si>
  <si>
    <t>Bicycle</t>
  </si>
  <si>
    <t>Freezer, 11 to 15 cu ft</t>
  </si>
  <si>
    <t>Ceiling Fan</t>
  </si>
  <si>
    <t>Bird Bath</t>
  </si>
  <si>
    <t>Freezer, 16 cu ft or over</t>
  </si>
  <si>
    <t>Chair, Occasional</t>
  </si>
  <si>
    <t>Chair, Aluminum</t>
  </si>
  <si>
    <t>Book Carton (1.5 cu)</t>
  </si>
  <si>
    <t>Microwave Oven</t>
  </si>
  <si>
    <t>Chair, Overstuffed</t>
  </si>
  <si>
    <t>Chair, Metal</t>
  </si>
  <si>
    <t>Microwave Stand / Table</t>
  </si>
  <si>
    <t>Chair, Rocker</t>
  </si>
  <si>
    <t>Chair, Plastic</t>
  </si>
  <si>
    <t>Range, 20`` Wide</t>
  </si>
  <si>
    <t>Clock, Grandfather</t>
  </si>
  <si>
    <t>Chair, Wood</t>
  </si>
  <si>
    <t>Range, 30`` Wide</t>
  </si>
  <si>
    <t>Clock, Grandmother</t>
  </si>
  <si>
    <t>Chaise Lounge</t>
  </si>
  <si>
    <t>Range, 36`` Wide</t>
  </si>
  <si>
    <t>Couch, 3 Cushions</t>
  </si>
  <si>
    <t>Cot, Folding</t>
  </si>
  <si>
    <t>Refrig. 6 cu ft or less</t>
  </si>
  <si>
    <t>Couch, Hide, 4 Cushions</t>
  </si>
  <si>
    <t>Garden Hose / Tools</t>
  </si>
  <si>
    <t>Refrig. 7 to 10 cu ft</t>
  </si>
  <si>
    <t>Couch, Love Seat</t>
  </si>
  <si>
    <t>Glider or Settee</t>
  </si>
  <si>
    <t>Refrig. 11 to 19 cu ft</t>
  </si>
  <si>
    <t>Couch, Sectional-per sect</t>
  </si>
  <si>
    <t>Golf Clubs / Bag</t>
  </si>
  <si>
    <t>Refrig. 20 cu ft and over</t>
  </si>
  <si>
    <t>Couch / Rattan, Wicker</t>
  </si>
  <si>
    <t>Hammock</t>
  </si>
  <si>
    <t>Toaster Oven</t>
  </si>
  <si>
    <t xml:space="preserve">Fireplace Equipment   </t>
  </si>
  <si>
    <t>Heater, Gas / Electric</t>
  </si>
  <si>
    <t>Vacuum Cleaner</t>
  </si>
  <si>
    <t>Footstool / Stool</t>
  </si>
  <si>
    <t>Hot Tub (need dimensions)</t>
  </si>
  <si>
    <t>Washing Machine</t>
  </si>
  <si>
    <t>Hall Tree Large</t>
  </si>
  <si>
    <t>Ladder, 6` Step</t>
  </si>
  <si>
    <t>Washer / Dryer, stackable</t>
  </si>
  <si>
    <t>Hall Tree Rack</t>
  </si>
  <si>
    <t>Ladder, 8` Step</t>
  </si>
  <si>
    <t>Lamp, Floor / Pole</t>
  </si>
  <si>
    <t>Ladder, Extension</t>
  </si>
  <si>
    <t>Wardrobe Carton</t>
  </si>
  <si>
    <t>Magazine Rack</t>
  </si>
  <si>
    <t>Lawn Mover, Rider (HP)</t>
  </si>
  <si>
    <t>BEDROOM(S)</t>
  </si>
  <si>
    <t>Music Cabinet</t>
  </si>
  <si>
    <t>Lawn Mower, Hand</t>
  </si>
  <si>
    <t>Bed, Bunk (Set 2)</t>
  </si>
  <si>
    <t>Ottoman</t>
  </si>
  <si>
    <t>Lawn Mower, Power</t>
  </si>
  <si>
    <t>Crib Matt</t>
  </si>
  <si>
    <t xml:space="preserve">Bed, Single / Hollywood </t>
  </si>
  <si>
    <r>
      <t xml:space="preserve">Piano, Baby Gr/Upr </t>
    </r>
    <r>
      <rPr>
        <sz val="10"/>
        <rFont val="Times New Roman"/>
        <family val="1"/>
      </rPr>
      <t>w/bench</t>
    </r>
  </si>
  <si>
    <t>Leaf Sweeper</t>
  </si>
  <si>
    <t>Single 3 x 3 Matt</t>
  </si>
  <si>
    <t>Bed, Std / Dbl / Full</t>
  </si>
  <si>
    <r>
      <t xml:space="preserve">Piano, Parlor Grand </t>
    </r>
    <r>
      <rPr>
        <sz val="10"/>
        <rFont val="Times New Roman"/>
        <family val="1"/>
      </rPr>
      <t>w/bench</t>
    </r>
  </si>
  <si>
    <t>Outdoor Child Gym</t>
  </si>
  <si>
    <t>Double 4 x 6 Matt</t>
  </si>
  <si>
    <t>Bed, Queen</t>
  </si>
  <si>
    <r>
      <t xml:space="preserve">Piano, Spinet/Console </t>
    </r>
    <r>
      <rPr>
        <sz val="10"/>
        <rFont val="Times New Roman"/>
        <family val="1"/>
      </rPr>
      <t>w/bch</t>
    </r>
  </si>
  <si>
    <t>Outdoor Child Slide</t>
  </si>
  <si>
    <t>Queen / King Matt</t>
  </si>
  <si>
    <t>Bed, King</t>
  </si>
  <si>
    <t>Recliner</t>
  </si>
  <si>
    <t>Outdoor Swings</t>
  </si>
  <si>
    <t>K/Split Matt</t>
  </si>
  <si>
    <t>Bed, Rollaway</t>
  </si>
  <si>
    <t>Room Divider</t>
  </si>
  <si>
    <t>Picnic Bench</t>
  </si>
  <si>
    <t>Bed, Waterbed Base</t>
  </si>
  <si>
    <t>Rugs, Lg. Roll/Pad</t>
  </si>
  <si>
    <t>Picnic Table</t>
  </si>
  <si>
    <t>Mirror Carton</t>
  </si>
  <si>
    <t>Bed, Youth / Trundle</t>
  </si>
  <si>
    <t>Rugs, Sm. Roll/Pad</t>
  </si>
  <si>
    <t>Ping Pong Table</t>
  </si>
  <si>
    <t>Chair, Arm / Boudoir</t>
  </si>
  <si>
    <t>Sofa, 3 Cushion</t>
  </si>
  <si>
    <t>Plant Stand</t>
  </si>
  <si>
    <t>Chest / Trunk</t>
  </si>
  <si>
    <t>Sofa, Hide, 4 Cushions</t>
  </si>
  <si>
    <t>Roller, Lawn</t>
  </si>
  <si>
    <t>PBO's</t>
  </si>
  <si>
    <t>Chest of Drawers</t>
  </si>
  <si>
    <t>Sofa, Loveseat</t>
  </si>
  <si>
    <t>Skis / Poles</t>
  </si>
  <si>
    <t>Chest, Armoire</t>
  </si>
  <si>
    <t>Sofa, Sectional, per sect</t>
  </si>
  <si>
    <t>Sled</t>
  </si>
  <si>
    <t>Chest, Bachelor</t>
  </si>
  <si>
    <t>Sofa / Rattan, Wicker</t>
  </si>
  <si>
    <t>Snow Blower</t>
  </si>
  <si>
    <t>Chest, Cedar</t>
  </si>
  <si>
    <t>Table, Coffee / End</t>
  </si>
  <si>
    <t>Spreader, Lawn</t>
  </si>
  <si>
    <t>Clothes Hamper</t>
  </si>
  <si>
    <t>Table, Drop / Occasional</t>
  </si>
  <si>
    <t>Table, Utility / Patio</t>
  </si>
  <si>
    <t>Dresser, Single</t>
  </si>
  <si>
    <t>Tire</t>
  </si>
  <si>
    <t>Dresser, Double</t>
  </si>
  <si>
    <t>Tire w/Rim</t>
  </si>
  <si>
    <t>Dresser, Triple</t>
  </si>
  <si>
    <t>Tool chest, Small</t>
  </si>
  <si>
    <t>Dresser, Vanity</t>
  </si>
  <si>
    <t>Tool chest, Medium</t>
  </si>
  <si>
    <t>WEIGHT ADDITIVE</t>
  </si>
  <si>
    <t>Weight
Addtv</t>
  </si>
  <si>
    <t>+</t>
  </si>
  <si>
    <t>Dresser, Vanity Bench</t>
  </si>
  <si>
    <t>NURSERY</t>
  </si>
  <si>
    <t>Tool chest, Large</t>
  </si>
  <si>
    <t>Boat (&lt;14')</t>
  </si>
  <si>
    <t>Footlocker</t>
  </si>
  <si>
    <t>Baby Carriage / Stroller</t>
  </si>
  <si>
    <t>Trampoline</t>
  </si>
  <si>
    <t>Boat (14' &amp; &gt;)</t>
  </si>
  <si>
    <t>Futon</t>
  </si>
  <si>
    <t>Basket / Hamper</t>
  </si>
  <si>
    <t>Tricycle</t>
  </si>
  <si>
    <t>Table, Night</t>
  </si>
  <si>
    <t>Bassinette / Bathinette</t>
  </si>
  <si>
    <t>Umbrella, Patio</t>
  </si>
  <si>
    <t>Other Wt Add  (list)</t>
  </si>
  <si>
    <t>Bed, Crib</t>
  </si>
  <si>
    <t>Wagon, Child's</t>
  </si>
  <si>
    <t>Chair, Child's</t>
  </si>
  <si>
    <t>Wheelbarrow</t>
  </si>
  <si>
    <t>DINING ROOM</t>
  </si>
  <si>
    <t>Chair, Child's Rocker</t>
  </si>
  <si>
    <t>Wicker, Chair-large</t>
  </si>
  <si>
    <t>Buffet (Base)</t>
  </si>
  <si>
    <t>Playpen</t>
  </si>
  <si>
    <t>Wicker, Chair-small</t>
  </si>
  <si>
    <t>BULKY ARTICLES</t>
  </si>
  <si>
    <t>Buffet (Top)</t>
  </si>
  <si>
    <t>Table, Changing</t>
  </si>
  <si>
    <t>Wicker, Sofa-large</t>
  </si>
  <si>
    <t>Auto - Year / Make / Model</t>
  </si>
  <si>
    <t>Cabinet, China / Corner</t>
  </si>
  <si>
    <t>Table, Child's</t>
  </si>
  <si>
    <t>Wicker, Sofa-small</t>
  </si>
  <si>
    <t>Cabinet, Curio / Utility</t>
  </si>
  <si>
    <t>Toy</t>
  </si>
  <si>
    <t>Chair, Dining</t>
  </si>
  <si>
    <t>Toy Chest</t>
  </si>
  <si>
    <t>Table, Dining</t>
  </si>
  <si>
    <t>Other (list)</t>
  </si>
  <si>
    <t>Hutch</t>
  </si>
  <si>
    <t>SHOP / GARAGE / MISC</t>
  </si>
  <si>
    <t>Tea Cart</t>
  </si>
  <si>
    <t>Air Conditioner/Window-lg</t>
  </si>
  <si>
    <t>Air Conditioner/Window-sm</t>
  </si>
  <si>
    <t>Barbells (wt)</t>
  </si>
  <si>
    <t xml:space="preserve">Wt Additive &amp; Bulky Article Wt    </t>
  </si>
  <si>
    <t>ELECTRONICS</t>
  </si>
  <si>
    <t>OFFICE / WORK</t>
  </si>
  <si>
    <t>Bowling Ball / Bag</t>
  </si>
  <si>
    <t>DVD / VCR / CD</t>
  </si>
  <si>
    <t>2 Drawer File Cabinet</t>
  </si>
  <si>
    <t>Humidifier / Dehumidifier</t>
  </si>
  <si>
    <t>Entertainment Center</t>
  </si>
  <si>
    <t>2 Drawer Lateral File Cabinet</t>
  </si>
  <si>
    <t>Exercise Machine</t>
  </si>
  <si>
    <t>CUBE</t>
  </si>
  <si>
    <t>Satellite, small</t>
  </si>
  <si>
    <t>4 Drawer File Cabinet</t>
  </si>
  <si>
    <t>Exercycle</t>
  </si>
  <si>
    <t>Total Column 1</t>
  </si>
  <si>
    <t>Speaker, Floor</t>
  </si>
  <si>
    <t>4 Drawer Lateral File Cabinet</t>
  </si>
  <si>
    <t>Fan</t>
  </si>
  <si>
    <t>Total Column 2</t>
  </si>
  <si>
    <t>Speaker, Shelf</t>
  </si>
  <si>
    <t>Ironing Board</t>
  </si>
  <si>
    <t>Total Column 3</t>
  </si>
  <si>
    <t>Stereo Component</t>
  </si>
  <si>
    <t>Card Table</t>
  </si>
  <si>
    <t>Metal Shelves</t>
  </si>
  <si>
    <t>Total CP Cartons</t>
  </si>
  <si>
    <t>TV,  9" - 19"</t>
  </si>
  <si>
    <t>Chair, Folding</t>
  </si>
  <si>
    <t>Pool Table, Composition</t>
  </si>
  <si>
    <t>Total PBO Cartons</t>
  </si>
  <si>
    <t>TV, 20" - 27"</t>
  </si>
  <si>
    <t>Desk, Computer</t>
  </si>
  <si>
    <t>Pool Table, Slate</t>
  </si>
  <si>
    <t>Total Crates</t>
  </si>
  <si>
    <t>TV, 28" - 39"</t>
  </si>
  <si>
    <t>Desk, Office</t>
  </si>
  <si>
    <t>Power Tool Hand/each</t>
  </si>
  <si>
    <r>
      <t xml:space="preserve">TV, 40" &amp; over </t>
    </r>
    <r>
      <rPr>
        <sz val="10"/>
        <rFont val="Times New Roman"/>
        <family val="1"/>
      </rPr>
      <t>(note size)</t>
    </r>
  </si>
  <si>
    <t>Desk, Secretary</t>
  </si>
  <si>
    <t>Power Tool Stand</t>
  </si>
  <si>
    <t>Total</t>
  </si>
  <si>
    <t>TV, Portable</t>
  </si>
  <si>
    <t>Desk, Student</t>
  </si>
  <si>
    <t>Sewing Machine, Console</t>
  </si>
  <si>
    <t>TV, Stand</t>
  </si>
  <si>
    <t>Desk, Small / Winthrop</t>
  </si>
  <si>
    <t>Sewing Machine, Portable</t>
  </si>
  <si>
    <t>Weight Factor (lbs/cu ft)</t>
  </si>
  <si>
    <t>Fax</t>
  </si>
  <si>
    <t>Sewing Machine, w/Cabinet</t>
  </si>
  <si>
    <t>Computed Estimate Wt</t>
  </si>
  <si>
    <t>Filing Cabinet, Cardboard</t>
  </si>
  <si>
    <t>ShopVac</t>
  </si>
  <si>
    <t>Total Wt Addtv &amp; Bulky Wt</t>
  </si>
  <si>
    <t>Chair, Office</t>
  </si>
  <si>
    <t>Suitcase</t>
  </si>
  <si>
    <t>KITCHEN</t>
  </si>
  <si>
    <t>PC/Printer</t>
  </si>
  <si>
    <t>Table, Small</t>
  </si>
  <si>
    <t>TOTAL ESTIMATED WEIGHT</t>
  </si>
  <si>
    <t>Bakers Rack</t>
  </si>
  <si>
    <t>Phone Stand</t>
  </si>
  <si>
    <t>Table, Large</t>
  </si>
  <si>
    <t>Cabinet</t>
  </si>
  <si>
    <t>Scanner</t>
  </si>
  <si>
    <t>Table, Plastic</t>
  </si>
  <si>
    <t>Chair, Breakfast Suite</t>
  </si>
  <si>
    <t>Typewriter, Portable</t>
  </si>
  <si>
    <t>Trash Can (outside)</t>
  </si>
  <si>
    <t>Only the items listed are included in the Total Cost.  Any items or additional services added may result in additional cost.</t>
  </si>
  <si>
    <t>Chair, High</t>
  </si>
  <si>
    <t>Waste Basket</t>
  </si>
  <si>
    <t>Trunk / Footlocker</t>
  </si>
  <si>
    <t>Serving Cart</t>
  </si>
  <si>
    <t>Utility Cabinet</t>
  </si>
  <si>
    <t>Stool, Bar</t>
  </si>
  <si>
    <t>Work Bench-small</t>
  </si>
  <si>
    <t>Table, Breakfast</t>
  </si>
  <si>
    <t>Work Bench-large</t>
  </si>
  <si>
    <t>Shipper</t>
  </si>
  <si>
    <t>Date</t>
  </si>
  <si>
    <t>Carrier's Representative</t>
  </si>
  <si>
    <t>TOTAL                CUBE</t>
  </si>
  <si>
    <t>MedCarton  (3.0 cu)</t>
  </si>
  <si>
    <t>Lg Carton  (4.5 cu)</t>
  </si>
  <si>
    <t>XLg Carton  (6.0)</t>
  </si>
  <si>
    <t>Crates (include item dimensions &amp; identification)</t>
  </si>
  <si>
    <t>Table of Measurements</t>
  </si>
  <si>
    <t>CUSTOMER</t>
  </si>
  <si>
    <t>SHIPPING FROM</t>
  </si>
  <si>
    <t>DATE</t>
  </si>
  <si>
    <t>SHIPPING TO</t>
  </si>
  <si>
    <r>
      <t xml:space="preserve">ACTUAL
</t>
    </r>
    <r>
      <rPr>
        <b/>
        <u/>
        <sz val="6"/>
        <rFont val="Times New Roman"/>
        <family val="1"/>
      </rPr>
      <t>WEIGHT</t>
    </r>
  </si>
  <si>
    <t>Boat Trailer (any length)</t>
  </si>
  <si>
    <t>NOTES:</t>
  </si>
  <si>
    <t>Notes</t>
  </si>
  <si>
    <t>Microwave Stand</t>
  </si>
  <si>
    <t>Refrigerator - XSmall</t>
  </si>
  <si>
    <t>Refrigerator - Reg</t>
  </si>
  <si>
    <t>TV, 40" +</t>
  </si>
  <si>
    <t>Chair, Breakfast</t>
  </si>
  <si>
    <t>Bed, Double / Full</t>
  </si>
  <si>
    <t>Bed, Bunk</t>
  </si>
  <si>
    <t>Chair, Lounge</t>
  </si>
  <si>
    <t>FOYER</t>
  </si>
  <si>
    <t>Piano, Baby Gr / Upr</t>
  </si>
  <si>
    <t>Piano, Parlor Grand</t>
  </si>
  <si>
    <t>Piano, Spinet / Console</t>
  </si>
  <si>
    <t>NURSERY / KIDS ROOM</t>
  </si>
  <si>
    <t>Bassinette</t>
  </si>
  <si>
    <t>OFFICE / LIBRARY</t>
  </si>
  <si>
    <t>2 Drawer - Vertical</t>
  </si>
  <si>
    <t>2 Drawer - Lateral</t>
  </si>
  <si>
    <t>4 Drawer - Vertical</t>
  </si>
  <si>
    <t>4 Drawer - Lateral</t>
  </si>
  <si>
    <t>Table, Patio</t>
  </si>
  <si>
    <t>Chairs, Patio</t>
  </si>
  <si>
    <t>Grill, Large</t>
  </si>
  <si>
    <t>Golf Clubs</t>
  </si>
  <si>
    <t>Storage Cabinet</t>
  </si>
  <si>
    <t>Work Bench / Lg</t>
  </si>
  <si>
    <t>Work Bench / Sm</t>
  </si>
  <si>
    <t>X-mas Tree</t>
  </si>
  <si>
    <t>Rubbermaid Bins</t>
  </si>
  <si>
    <t>MISCELLANEOUS ITEMS</t>
  </si>
  <si>
    <t>Bookcase (Lg)</t>
  </si>
  <si>
    <t>Bookcase (Sm)</t>
  </si>
  <si>
    <t>Rugs, Small</t>
  </si>
  <si>
    <t>Tool Chest / Large</t>
  </si>
  <si>
    <t>Footstool</t>
  </si>
  <si>
    <t>Bookcase - Large</t>
  </si>
  <si>
    <t>Bookcase - Small</t>
  </si>
  <si>
    <t>Refrigerator - Large</t>
  </si>
  <si>
    <t>Chest</t>
  </si>
  <si>
    <t>Bench</t>
  </si>
  <si>
    <t>Day Bed</t>
  </si>
  <si>
    <t>Firepit</t>
  </si>
  <si>
    <t>Shelving Units</t>
  </si>
  <si>
    <t>Plasma</t>
  </si>
  <si>
    <t>Ent. Center, Small</t>
  </si>
  <si>
    <t>Ent. Center, Large</t>
  </si>
  <si>
    <t>Cabinet, China</t>
  </si>
  <si>
    <t>Cabinet, Corner</t>
  </si>
  <si>
    <t>Cart</t>
  </si>
  <si>
    <t>Dresser</t>
  </si>
  <si>
    <t>Bed, Rollaway/Cot</t>
  </si>
  <si>
    <t>Chair, Arm / Straight</t>
  </si>
  <si>
    <t>Chair, Straight</t>
  </si>
  <si>
    <t>Table, End</t>
  </si>
  <si>
    <t>Table, Coffee</t>
  </si>
  <si>
    <t>Table, Occasional</t>
  </si>
  <si>
    <t>Coat Rack</t>
  </si>
  <si>
    <t>Bed, Child's</t>
  </si>
  <si>
    <t>Stroller</t>
  </si>
  <si>
    <t>Credenza</t>
  </si>
  <si>
    <t>Wicker, Chair/Piece</t>
  </si>
  <si>
    <t>Grill, Small</t>
  </si>
  <si>
    <t>Power Tool</t>
  </si>
  <si>
    <t>Weed Eater</t>
  </si>
  <si>
    <t>Range</t>
  </si>
  <si>
    <t xml:space="preserve">Desk, Small </t>
  </si>
  <si>
    <t>Exercise Bike</t>
  </si>
  <si>
    <t>Bicycle, Childs</t>
  </si>
  <si>
    <t>Computer</t>
  </si>
  <si>
    <t xml:space="preserve">Bed, Single </t>
  </si>
  <si>
    <t xml:space="preserve">LCD </t>
  </si>
  <si>
    <t>OUTDOOR / PORCH</t>
  </si>
  <si>
    <t>Tool Box</t>
  </si>
  <si>
    <t>GARAGE / SHOP</t>
  </si>
  <si>
    <t>OUTDOOR / YARD</t>
  </si>
  <si>
    <t>LAWN EQUIPMENT</t>
  </si>
  <si>
    <t>EXERCISE / SPORTING GOODS</t>
  </si>
  <si>
    <t>Tread Mill / Ex. Machine</t>
  </si>
  <si>
    <t>GAME ROOM</t>
  </si>
  <si>
    <t>OTHER</t>
  </si>
  <si>
    <t>ATTIC</t>
  </si>
  <si>
    <t>Chest, Small</t>
  </si>
  <si>
    <t>Weight Bench</t>
  </si>
  <si>
    <t>Small table/shelf</t>
  </si>
  <si>
    <t>PHONE</t>
  </si>
  <si>
    <t>E-MAIL</t>
  </si>
  <si>
    <t>Total Value</t>
  </si>
  <si>
    <t>Value</t>
  </si>
  <si>
    <t>Rugs, Large</t>
  </si>
  <si>
    <t>Hot Tub (                     )</t>
  </si>
  <si>
    <t>Air Conditioner / Large</t>
  </si>
  <si>
    <t>Washer / Dryer</t>
  </si>
  <si>
    <t>Pots/Pans</t>
  </si>
  <si>
    <t>Mirror, Large</t>
  </si>
  <si>
    <t>Mashtun Igloo Cooler</t>
  </si>
  <si>
    <t>Stool, Folding</t>
  </si>
  <si>
    <t>Flower Pots</t>
  </si>
  <si>
    <t>Kegs, Cornelious</t>
  </si>
  <si>
    <t>wood art decoration</t>
  </si>
  <si>
    <t>Bowls/Platter, wooden</t>
  </si>
  <si>
    <t>Plant Stand wood</t>
  </si>
  <si>
    <t xml:space="preserve">Printer, Canon </t>
  </si>
  <si>
    <t>HHGS Valued Inventory List</t>
  </si>
  <si>
    <t>Listado Valorado para seguro de Efectos Personales</t>
  </si>
  <si>
    <t>CLIENTE</t>
  </si>
  <si>
    <t>FECHA</t>
  </si>
  <si>
    <t>TELÉFONO</t>
  </si>
  <si>
    <t>CORREO E.</t>
  </si>
  <si>
    <t>ORIGEN</t>
  </si>
  <si>
    <t>DESTINO</t>
  </si>
  <si>
    <t>ARTÍCULO / HABITACIÓN</t>
  </si>
  <si>
    <t>Valor</t>
  </si>
  <si>
    <t>Cant.</t>
  </si>
  <si>
    <t>Valor Total</t>
  </si>
  <si>
    <t>Est. Ins. Prime</t>
  </si>
  <si>
    <t>Motor Vehicles</t>
  </si>
  <si>
    <t>Motorcycles</t>
  </si>
  <si>
    <t>Boats</t>
  </si>
  <si>
    <t>Painting (artwork)</t>
  </si>
  <si>
    <t>Total declared reposition value</t>
  </si>
  <si>
    <t>Qty.</t>
  </si>
  <si>
    <t>ELECTRODOMÉSTICOS</t>
  </si>
  <si>
    <t>SALA</t>
  </si>
  <si>
    <t>ELECTRÓNICOS</t>
  </si>
  <si>
    <t>COMEDOR</t>
  </si>
  <si>
    <t>GARAJE/DEPÓSITO</t>
  </si>
  <si>
    <t>VESTÍBULO</t>
  </si>
  <si>
    <t>PATIO/BALCÓN</t>
  </si>
  <si>
    <t>EXTERIOR/JADÍN</t>
  </si>
  <si>
    <t>EQUIPO DE JARDINERÍA</t>
  </si>
  <si>
    <t>HABITACIÓN DE LOS NIÑOS</t>
  </si>
  <si>
    <t>COCINA</t>
  </si>
  <si>
    <t>HABITACIONES</t>
  </si>
  <si>
    <t>OFICINA/ESTUDIO</t>
  </si>
  <si>
    <t>EQUIPOS DEPORTIVOS/EJERCICIO</t>
  </si>
  <si>
    <t>ARTÍCULOS MISCELÁNEOS</t>
  </si>
  <si>
    <t>CUARTO DE JUEGOS</t>
  </si>
  <si>
    <t>OTROS</t>
  </si>
  <si>
    <t>ÁTICO</t>
  </si>
  <si>
    <t>Total Columna 2</t>
  </si>
  <si>
    <t>Total Columna 1</t>
  </si>
  <si>
    <t>Total Columna 3</t>
  </si>
  <si>
    <t>Valor de reposición declarado</t>
  </si>
  <si>
    <t>Valor Estimado de la Prima de S.</t>
  </si>
  <si>
    <t>Secadora</t>
  </si>
  <si>
    <t>Refigerador Pequeño</t>
  </si>
  <si>
    <t>Refrigerador Regular</t>
  </si>
  <si>
    <t>Refrigerador Grande</t>
  </si>
  <si>
    <t>Centro de Lavado</t>
  </si>
  <si>
    <t>Lavadora</t>
  </si>
  <si>
    <t>Lavaplatos</t>
  </si>
  <si>
    <t xml:space="preserve">Freezer, 10 cu ft </t>
  </si>
  <si>
    <t>Freezer, 11 a 15 cu ft</t>
  </si>
  <si>
    <t>Freezer, 16 cu ft o mayor</t>
  </si>
  <si>
    <t>Mesa de planchar</t>
  </si>
  <si>
    <t>Horno Microondas</t>
  </si>
  <si>
    <t>Base Microondas</t>
  </si>
  <si>
    <t>Estufa</t>
  </si>
  <si>
    <t>Horno</t>
  </si>
  <si>
    <t>Aspiradora</t>
  </si>
  <si>
    <t>TV Plasma</t>
  </si>
  <si>
    <t>TV LCD</t>
  </si>
  <si>
    <t>Bocinas</t>
  </si>
  <si>
    <t>Base de TV</t>
  </si>
  <si>
    <t>Computador</t>
  </si>
  <si>
    <t>Centro de Entretenimiento Peq.</t>
  </si>
  <si>
    <t>Centro de Entretenimiento Gde.</t>
  </si>
  <si>
    <t>Buffet (Sobre)</t>
  </si>
  <si>
    <t>Vitrina</t>
  </si>
  <si>
    <t>Mueble esquiner</t>
  </si>
  <si>
    <t>Aparador</t>
  </si>
  <si>
    <t>Mesa comedor</t>
  </si>
  <si>
    <t>Silla comedor</t>
  </si>
  <si>
    <t>Carrito para té</t>
  </si>
  <si>
    <t>Mesa desayunador</t>
  </si>
  <si>
    <t>Silla para desayunador</t>
  </si>
  <si>
    <t>Cooler</t>
  </si>
  <si>
    <t>Repisa de metal</t>
  </si>
  <si>
    <t>Estante</t>
  </si>
  <si>
    <t>Carrito para servir</t>
  </si>
  <si>
    <t>Silla Alta</t>
  </si>
  <si>
    <t>Taburete</t>
  </si>
  <si>
    <t>Ollas y Sartenes</t>
  </si>
  <si>
    <t>Cama King</t>
  </si>
  <si>
    <t>Cama Queen</t>
  </si>
  <si>
    <t>Cama Doble/Full</t>
  </si>
  <si>
    <t>Cama Sencilla, 3/4</t>
  </si>
  <si>
    <t>Cama con gaveta</t>
  </si>
  <si>
    <t>Catre</t>
  </si>
  <si>
    <t>Gavetero pequeño</t>
  </si>
  <si>
    <t>Gavetero</t>
  </si>
  <si>
    <t>Gavetero Grande</t>
  </si>
  <si>
    <t>Armario</t>
  </si>
  <si>
    <t>Gavetero doble</t>
  </si>
  <si>
    <t>Gavetero triple</t>
  </si>
  <si>
    <t>Gavetero con espejo</t>
  </si>
  <si>
    <t>Mesa pequeña/repisa</t>
  </si>
  <si>
    <t>Espejo grande</t>
  </si>
  <si>
    <t>Cama plegable</t>
  </si>
  <si>
    <t>Cama de agua</t>
  </si>
  <si>
    <t>Poltrona</t>
  </si>
  <si>
    <t>Sillón de 1 puesto</t>
  </si>
  <si>
    <t>Baúl</t>
  </si>
  <si>
    <t>Cesta para ropa</t>
  </si>
  <si>
    <t>Mesa de noche</t>
  </si>
  <si>
    <t>Lámpara de mesa</t>
  </si>
  <si>
    <t>Vajilla y Cristalería</t>
  </si>
  <si>
    <t>Platería</t>
  </si>
  <si>
    <t>Alfombra</t>
  </si>
  <si>
    <t>Pinturas (obras de arte)</t>
  </si>
  <si>
    <t>Pinturas</t>
  </si>
  <si>
    <t>Posters</t>
  </si>
  <si>
    <t>Portarretratos</t>
  </si>
  <si>
    <t>Archivo de 2 gavetras</t>
  </si>
  <si>
    <t>Archivo de 3 gavetas</t>
  </si>
  <si>
    <t>Archivo de 4 gavetas</t>
  </si>
  <si>
    <t>Librero grande</t>
  </si>
  <si>
    <t>Librero pequeño</t>
  </si>
  <si>
    <t>Silla de oficina</t>
  </si>
  <si>
    <t>Escritorio de computador</t>
  </si>
  <si>
    <t>Escritorio de oficina</t>
  </si>
  <si>
    <t>Escritorio pequeño</t>
  </si>
  <si>
    <t>Impresora</t>
  </si>
  <si>
    <t>Cama cuna</t>
  </si>
  <si>
    <t>Cama de niños</t>
  </si>
  <si>
    <t>Silla de niños</t>
  </si>
  <si>
    <t>Silla mecedora</t>
  </si>
  <si>
    <t>Cambiador de bebé</t>
  </si>
  <si>
    <t>Mesa para niños</t>
  </si>
  <si>
    <t>Corral/Playpen</t>
  </si>
  <si>
    <t>Coche para bebé</t>
  </si>
  <si>
    <t>Coche para bebés de lujo</t>
  </si>
  <si>
    <t>Juguetes</t>
  </si>
  <si>
    <t>Baúl de juguetes</t>
  </si>
  <si>
    <t>Mesa</t>
  </si>
  <si>
    <t>Lámpara de piso</t>
  </si>
  <si>
    <t>Base para abrigos</t>
  </si>
  <si>
    <t>Sofá de 3 puestos</t>
  </si>
  <si>
    <t>Sofá de 4 puestos</t>
  </si>
  <si>
    <t>Sofá de 2 puestos</t>
  </si>
  <si>
    <t>Sofá seccional</t>
  </si>
  <si>
    <t>Mesa esquinera</t>
  </si>
  <si>
    <t>Mesa de centro</t>
  </si>
  <si>
    <t>Mesa ocasional</t>
  </si>
  <si>
    <t>Mesa pequeña</t>
  </si>
  <si>
    <t>Banco</t>
  </si>
  <si>
    <t>Silla ocasional</t>
  </si>
  <si>
    <t>Silla poltrona</t>
  </si>
  <si>
    <t>Futón</t>
  </si>
  <si>
    <t>Piano vertical</t>
  </si>
  <si>
    <t>Piano (Baby)</t>
  </si>
  <si>
    <t>Piano (Grand)</t>
  </si>
  <si>
    <t>Órgano</t>
  </si>
  <si>
    <t>Reloj de péndulo</t>
  </si>
  <si>
    <t>Equipo de chimenea</t>
  </si>
  <si>
    <t>Posa pie</t>
  </si>
  <si>
    <t>Repisa para revistas</t>
  </si>
  <si>
    <t>Base para plantas</t>
  </si>
  <si>
    <t>Alfombra grande</t>
  </si>
  <si>
    <t>Alfombra pequeña</t>
  </si>
  <si>
    <t>Silla de metal</t>
  </si>
  <si>
    <t>Silla plástica</t>
  </si>
  <si>
    <t>Sillas de patio</t>
  </si>
  <si>
    <t>Silla plegable para tomar sol</t>
  </si>
  <si>
    <t>Barbacoa pequeña</t>
  </si>
  <si>
    <t>Barbacoa regular</t>
  </si>
  <si>
    <t>Barbacoa de lujo</t>
  </si>
  <si>
    <t>Mesa de patio</t>
  </si>
  <si>
    <t>Sobrilla de patio</t>
  </si>
  <si>
    <t>Silla de mimbre</t>
  </si>
  <si>
    <t>Aire acondicionado</t>
  </si>
  <si>
    <t>Abanico/Ventilador</t>
  </si>
  <si>
    <t>Calentador de gas</t>
  </si>
  <si>
    <t>Deshumidificador/Humidificador</t>
  </si>
  <si>
    <t>Escalera de 6 pies</t>
  </si>
  <si>
    <t>Escalera de 8 pies</t>
  </si>
  <si>
    <t>Escalera de extensión</t>
  </si>
  <si>
    <t>Herramientas eléctricas (taladros, etc.)</t>
  </si>
  <si>
    <t>Base de herramientas</t>
  </si>
  <si>
    <t>Estantes para almacenamiento</t>
  </si>
  <si>
    <t>Llantas</t>
  </si>
  <si>
    <t>Caja de herramientas grande</t>
  </si>
  <si>
    <t>Caja de herramientas</t>
  </si>
  <si>
    <t>Banco de trabajo grande</t>
  </si>
  <si>
    <t>Banco de trabajo pequeño</t>
  </si>
  <si>
    <t>Vehículo a motor</t>
  </si>
  <si>
    <t>Motocicleta</t>
  </si>
  <si>
    <t>Bote</t>
  </si>
  <si>
    <t>Otro tipo de vehículo</t>
  </si>
  <si>
    <t>Ducha para aves</t>
  </si>
  <si>
    <t>Hamaca</t>
  </si>
  <si>
    <t>Bañera/Tina</t>
  </si>
  <si>
    <t>Parque para niños</t>
  </si>
  <si>
    <t>Columpios</t>
  </si>
  <si>
    <t>Macetero</t>
  </si>
  <si>
    <t>Macetero pequeño</t>
  </si>
  <si>
    <t>Mangueras</t>
  </si>
  <si>
    <t>Cortagrama</t>
  </si>
  <si>
    <t>Cortagrama de carro</t>
  </si>
  <si>
    <t>Rastrillo</t>
  </si>
  <si>
    <t>Pala</t>
  </si>
  <si>
    <t>Papelera</t>
  </si>
  <si>
    <t>Cortagrama (güira)</t>
  </si>
  <si>
    <t>Carretilla</t>
  </si>
  <si>
    <t>Mancuernas</t>
  </si>
  <si>
    <t>Bicicleta</t>
  </si>
  <si>
    <t>Bicicleta niños</t>
  </si>
  <si>
    <t>Bicicleta de ejercicios</t>
  </si>
  <si>
    <t>Palos de golf</t>
  </si>
  <si>
    <t>Esquís</t>
  </si>
  <si>
    <t>Caminadora</t>
  </si>
  <si>
    <t>Trampolín</t>
  </si>
  <si>
    <t>Banco de pesas</t>
  </si>
  <si>
    <t>Mesa de billar/Pool</t>
  </si>
  <si>
    <t>Mesa de futbolito</t>
  </si>
  <si>
    <t>Mesa de Ping Pong</t>
  </si>
  <si>
    <t>Mesa para jugar barajas</t>
  </si>
  <si>
    <t>Silla plegable</t>
  </si>
  <si>
    <t>Máquina de coser portátil</t>
  </si>
  <si>
    <t>Máquina de coser estándar</t>
  </si>
  <si>
    <t>Zapatera</t>
  </si>
  <si>
    <t>Maletas</t>
  </si>
  <si>
    <t>Árbol de navidad</t>
  </si>
  <si>
    <t>Cestas plásticas</t>
  </si>
  <si>
    <t xml:space="preserve">Clothes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</si>
</sst>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mmmm\ d\,\ yyyy"/>
    <numFmt numFmtId="166" formatCode="0.0"/>
  </numFmts>
  <fonts count="54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1"/>
      <color indexed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12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b/>
      <sz val="11"/>
      <name val="Times New Roman"/>
      <family val="1"/>
    </font>
    <font>
      <sz val="10"/>
      <color indexed="10"/>
      <name val="Times New Roman"/>
      <family val="1"/>
    </font>
    <font>
      <b/>
      <u/>
      <sz val="6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i/>
      <sz val="12"/>
      <name val="Times New Roman"/>
      <family val="1"/>
    </font>
    <font>
      <b/>
      <sz val="11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20"/>
      <name val="Times New Roman"/>
      <family val="1"/>
    </font>
    <font>
      <b/>
      <sz val="10"/>
      <color indexed="81"/>
      <name val="Tahoma"/>
    </font>
    <font>
      <b/>
      <sz val="7"/>
      <color indexed="81"/>
      <name val="Tahoma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sz val="10"/>
      <name val="Arial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b/>
      <sz val="8"/>
      <color indexed="12"/>
      <name val="Times New Roman"/>
      <family val="1"/>
    </font>
    <font>
      <sz val="8"/>
      <color indexed="12"/>
      <name val="Times New Roman"/>
      <family val="1"/>
    </font>
    <font>
      <u/>
      <sz val="12"/>
      <color theme="10"/>
      <name val="Times New Roman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5" fillId="3" borderId="0" applyNumberFormat="0" applyBorder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1" applyNumberFormat="0" applyAlignment="0" applyProtection="0"/>
    <xf numFmtId="0" fontId="44" fillId="0" borderId="6" applyNumberFormat="0" applyFill="0" applyAlignment="0" applyProtection="0"/>
    <xf numFmtId="0" fontId="45" fillId="22" borderId="0" applyNumberFormat="0" applyBorder="0" applyAlignment="0" applyProtection="0"/>
    <xf numFmtId="0" fontId="2" fillId="0" borderId="0"/>
    <xf numFmtId="0" fontId="33" fillId="0" borderId="0"/>
    <xf numFmtId="0" fontId="46" fillId="0" borderId="0"/>
    <xf numFmtId="0" fontId="33" fillId="23" borderId="7" applyNumberFormat="0" applyFont="0" applyAlignment="0" applyProtection="0"/>
    <xf numFmtId="0" fontId="47" fillId="20" borderId="8" applyNumberFormat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275">
    <xf numFmtId="0" fontId="0" fillId="0" borderId="0" xfId="0"/>
    <xf numFmtId="0" fontId="2" fillId="0" borderId="10" xfId="0" applyFont="1" applyBorder="1"/>
    <xf numFmtId="0" fontId="2" fillId="0" borderId="10" xfId="0" applyFont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11" xfId="0" applyFont="1" applyBorder="1"/>
    <xf numFmtId="0" fontId="3" fillId="0" borderId="12" xfId="0" applyFont="1" applyBorder="1"/>
    <xf numFmtId="0" fontId="2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/>
    <xf numFmtId="0" fontId="2" fillId="0" borderId="14" xfId="0" applyFont="1" applyBorder="1" applyProtection="1">
      <protection locked="0"/>
    </xf>
    <xf numFmtId="0" fontId="7" fillId="0" borderId="14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66" fontId="2" fillId="0" borderId="10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3" fontId="11" fillId="24" borderId="17" xfId="0" applyNumberFormat="1" applyFont="1" applyFill="1" applyBorder="1" applyAlignment="1">
      <alignment horizontal="center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10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0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20" xfId="0" applyFont="1" applyBorder="1"/>
    <xf numFmtId="0" fontId="5" fillId="0" borderId="23" xfId="0" applyFont="1" applyBorder="1" applyProtection="1">
      <protection locked="0"/>
    </xf>
    <xf numFmtId="0" fontId="2" fillId="0" borderId="25" xfId="0" applyFont="1" applyBorder="1"/>
    <xf numFmtId="0" fontId="12" fillId="0" borderId="26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7" fillId="0" borderId="12" xfId="0" applyFont="1" applyBorder="1"/>
    <xf numFmtId="0" fontId="13" fillId="25" borderId="27" xfId="0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7" fillId="0" borderId="22" xfId="0" applyFont="1" applyBorder="1" applyProtection="1">
      <protection locked="0"/>
    </xf>
    <xf numFmtId="0" fontId="8" fillId="0" borderId="22" xfId="0" applyFont="1" applyBorder="1" applyAlignment="1">
      <alignment horizontal="center"/>
    </xf>
    <xf numFmtId="0" fontId="17" fillId="0" borderId="10" xfId="0" applyFont="1" applyBorder="1" applyProtection="1">
      <protection locked="0"/>
    </xf>
    <xf numFmtId="0" fontId="8" fillId="0" borderId="10" xfId="0" applyFont="1" applyBorder="1" applyAlignment="1">
      <alignment horizontal="center"/>
    </xf>
    <xf numFmtId="0" fontId="17" fillId="0" borderId="10" xfId="0" applyFont="1" applyBorder="1"/>
    <xf numFmtId="0" fontId="20" fillId="0" borderId="12" xfId="0" applyFont="1" applyBorder="1"/>
    <xf numFmtId="0" fontId="17" fillId="0" borderId="19" xfId="0" applyFont="1" applyBorder="1" applyProtection="1">
      <protection locked="0"/>
    </xf>
    <xf numFmtId="0" fontId="8" fillId="0" borderId="19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right"/>
    </xf>
    <xf numFmtId="0" fontId="6" fillId="0" borderId="14" xfId="0" applyFont="1" applyBorder="1"/>
    <xf numFmtId="0" fontId="16" fillId="0" borderId="14" xfId="0" applyFont="1" applyBorder="1" applyAlignment="1">
      <alignment horizontal="left"/>
    </xf>
    <xf numFmtId="0" fontId="13" fillId="0" borderId="2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9" fillId="0" borderId="14" xfId="0" applyFont="1" applyBorder="1"/>
    <xf numFmtId="3" fontId="26" fillId="0" borderId="12" xfId="0" applyNumberFormat="1" applyFont="1" applyBorder="1" applyAlignment="1">
      <alignment horizontal="center"/>
    </xf>
    <xf numFmtId="0" fontId="30" fillId="0" borderId="27" xfId="0" applyFont="1" applyBorder="1"/>
    <xf numFmtId="0" fontId="27" fillId="0" borderId="10" xfId="0" applyFont="1" applyBorder="1" applyAlignment="1">
      <alignment horizontal="center"/>
    </xf>
    <xf numFmtId="0" fontId="28" fillId="0" borderId="10" xfId="0" applyFont="1" applyBorder="1"/>
    <xf numFmtId="0" fontId="26" fillId="0" borderId="10" xfId="0" applyFont="1" applyBorder="1" applyAlignment="1">
      <alignment horizontal="center"/>
    </xf>
    <xf numFmtId="0" fontId="8" fillId="0" borderId="11" xfId="39" applyFont="1" applyBorder="1"/>
    <xf numFmtId="0" fontId="2" fillId="0" borderId="10" xfId="39" applyBorder="1" applyAlignment="1" applyProtection="1">
      <alignment horizontal="center"/>
      <protection locked="0"/>
    </xf>
    <xf numFmtId="0" fontId="2" fillId="0" borderId="10" xfId="39" applyBorder="1" applyAlignment="1">
      <alignment horizontal="center"/>
    </xf>
    <xf numFmtId="0" fontId="2" fillId="0" borderId="11" xfId="39" applyBorder="1"/>
    <xf numFmtId="0" fontId="8" fillId="0" borderId="21" xfId="39" applyFont="1" applyBorder="1"/>
    <xf numFmtId="0" fontId="2" fillId="0" borderId="22" xfId="39" applyBorder="1" applyAlignment="1" applyProtection="1">
      <alignment horizontal="center"/>
      <protection locked="0"/>
    </xf>
    <xf numFmtId="0" fontId="2" fillId="0" borderId="22" xfId="39" applyBorder="1" applyAlignment="1">
      <alignment horizontal="center"/>
    </xf>
    <xf numFmtId="0" fontId="2" fillId="0" borderId="11" xfId="39" applyBorder="1" applyProtection="1">
      <protection locked="0"/>
    </xf>
    <xf numFmtId="0" fontId="2" fillId="0" borderId="13" xfId="39" applyBorder="1" applyProtection="1">
      <protection locked="0"/>
    </xf>
    <xf numFmtId="0" fontId="2" fillId="0" borderId="15" xfId="39" applyBorder="1" applyAlignment="1" applyProtection="1">
      <alignment horizontal="center"/>
      <protection locked="0"/>
    </xf>
    <xf numFmtId="0" fontId="2" fillId="0" borderId="26" xfId="39" applyBorder="1" applyAlignment="1" applyProtection="1">
      <alignment horizontal="center"/>
      <protection locked="0"/>
    </xf>
    <xf numFmtId="0" fontId="2" fillId="0" borderId="13" xfId="39" applyBorder="1"/>
    <xf numFmtId="0" fontId="2" fillId="0" borderId="15" xfId="39" applyBorder="1" applyAlignment="1">
      <alignment horizontal="center"/>
    </xf>
    <xf numFmtId="0" fontId="2" fillId="0" borderId="31" xfId="39" applyBorder="1"/>
    <xf numFmtId="0" fontId="2" fillId="0" borderId="14" xfId="39" applyBorder="1"/>
    <xf numFmtId="0" fontId="2" fillId="0" borderId="19" xfId="39" applyBorder="1" applyAlignment="1" applyProtection="1">
      <alignment horizontal="center"/>
      <protection locked="0"/>
    </xf>
    <xf numFmtId="0" fontId="2" fillId="0" borderId="19" xfId="39" applyBorder="1" applyAlignment="1">
      <alignment horizontal="center"/>
    </xf>
    <xf numFmtId="0" fontId="2" fillId="0" borderId="32" xfId="39" applyBorder="1"/>
    <xf numFmtId="0" fontId="2" fillId="0" borderId="21" xfId="39" applyBorder="1"/>
    <xf numFmtId="0" fontId="2" fillId="0" borderId="18" xfId="39" applyBorder="1"/>
    <xf numFmtId="0" fontId="2" fillId="0" borderId="24" xfId="39" applyBorder="1"/>
    <xf numFmtId="0" fontId="2" fillId="0" borderId="25" xfId="39" applyBorder="1"/>
    <xf numFmtId="0" fontId="2" fillId="0" borderId="18" xfId="39" applyBorder="1" applyProtection="1">
      <protection locked="0"/>
    </xf>
    <xf numFmtId="0" fontId="2" fillId="0" borderId="14" xfId="39" applyBorder="1" applyProtection="1">
      <protection locked="0"/>
    </xf>
    <xf numFmtId="0" fontId="2" fillId="0" borderId="37" xfId="0" applyFont="1" applyBorder="1" applyProtection="1">
      <protection locked="0"/>
    </xf>
    <xf numFmtId="164" fontId="51" fillId="0" borderId="30" xfId="28" applyFont="1" applyBorder="1" applyAlignment="1">
      <alignment horizontal="center"/>
    </xf>
    <xf numFmtId="164" fontId="7" fillId="0" borderId="10" xfId="28" applyFont="1" applyBorder="1" applyAlignment="1">
      <alignment horizontal="center"/>
    </xf>
    <xf numFmtId="164" fontId="7" fillId="0" borderId="14" xfId="28" applyFont="1" applyBorder="1" applyAlignment="1">
      <alignment horizontal="center"/>
    </xf>
    <xf numFmtId="164" fontId="7" fillId="0" borderId="14" xfId="28" applyFont="1" applyBorder="1" applyAlignment="1" applyProtection="1">
      <alignment horizontal="center"/>
      <protection locked="0"/>
    </xf>
    <xf numFmtId="164" fontId="7" fillId="0" borderId="22" xfId="28" applyFont="1" applyBorder="1" applyAlignment="1">
      <alignment horizontal="center"/>
    </xf>
    <xf numFmtId="164" fontId="7" fillId="0" borderId="22" xfId="28" applyFont="1" applyBorder="1" applyAlignment="1" applyProtection="1">
      <alignment horizontal="center"/>
      <protection locked="0"/>
    </xf>
    <xf numFmtId="164" fontId="7" fillId="0" borderId="10" xfId="28" applyFont="1" applyBorder="1" applyAlignment="1" applyProtection="1">
      <alignment horizontal="center"/>
      <protection locked="0"/>
    </xf>
    <xf numFmtId="164" fontId="7" fillId="0" borderId="10" xfId="28" applyFont="1" applyFill="1" applyBorder="1" applyAlignment="1" applyProtection="1">
      <alignment horizontal="center"/>
      <protection locked="0"/>
    </xf>
    <xf numFmtId="164" fontId="7" fillId="0" borderId="19" xfId="28" applyFont="1" applyBorder="1" applyAlignment="1" applyProtection="1">
      <alignment horizontal="center"/>
      <protection locked="0"/>
    </xf>
    <xf numFmtId="164" fontId="51" fillId="0" borderId="22" xfId="28" applyFont="1" applyBorder="1" applyAlignment="1">
      <alignment horizontal="center"/>
    </xf>
    <xf numFmtId="164" fontId="51" fillId="0" borderId="19" xfId="28" applyFont="1" applyBorder="1" applyAlignment="1">
      <alignment horizontal="center"/>
    </xf>
    <xf numFmtId="164" fontId="51" fillId="0" borderId="10" xfId="28" applyFont="1" applyBorder="1" applyAlignment="1">
      <alignment horizontal="center"/>
    </xf>
    <xf numFmtId="164" fontId="51" fillId="0" borderId="34" xfId="28" applyFont="1" applyBorder="1" applyAlignment="1">
      <alignment horizontal="center"/>
    </xf>
    <xf numFmtId="164" fontId="51" fillId="0" borderId="36" xfId="28" applyFont="1" applyBorder="1" applyAlignment="1">
      <alignment horizontal="center"/>
    </xf>
    <xf numFmtId="164" fontId="14" fillId="0" borderId="10" xfId="28" applyFont="1" applyBorder="1" applyAlignment="1">
      <alignment horizontal="center"/>
    </xf>
    <xf numFmtId="164" fontId="7" fillId="0" borderId="15" xfId="28" applyFont="1" applyBorder="1" applyAlignment="1" applyProtection="1">
      <alignment horizontal="center"/>
      <protection locked="0"/>
    </xf>
    <xf numFmtId="164" fontId="7" fillId="0" borderId="26" xfId="28" applyFont="1" applyBorder="1" applyAlignment="1" applyProtection="1">
      <protection locked="0"/>
    </xf>
    <xf numFmtId="164" fontId="7" fillId="0" borderId="10" xfId="28" applyFont="1" applyBorder="1" applyAlignment="1" applyProtection="1">
      <protection locked="0"/>
    </xf>
    <xf numFmtId="164" fontId="7" fillId="0" borderId="15" xfId="28" applyFont="1" applyBorder="1" applyAlignment="1"/>
    <xf numFmtId="164" fontId="7" fillId="0" borderId="22" xfId="28" applyFont="1" applyFill="1" applyBorder="1" applyAlignment="1" applyProtection="1">
      <alignment horizontal="center"/>
      <protection locked="0"/>
    </xf>
    <xf numFmtId="164" fontId="7" fillId="0" borderId="19" xfId="28" applyFont="1" applyBorder="1"/>
    <xf numFmtId="164" fontId="7" fillId="0" borderId="26" xfId="28" applyFont="1" applyBorder="1" applyAlignment="1" applyProtection="1">
      <alignment horizontal="center"/>
      <protection locked="0"/>
    </xf>
    <xf numFmtId="164" fontId="7" fillId="0" borderId="10" xfId="28" applyFont="1" applyBorder="1"/>
    <xf numFmtId="164" fontId="51" fillId="0" borderId="33" xfId="28" applyFont="1" applyBorder="1" applyAlignment="1">
      <alignment horizontal="center"/>
    </xf>
    <xf numFmtId="164" fontId="51" fillId="24" borderId="17" xfId="28" applyFont="1" applyFill="1" applyBorder="1" applyAlignment="1">
      <alignment horizontal="center"/>
    </xf>
    <xf numFmtId="164" fontId="7" fillId="0" borderId="15" xfId="28" applyFont="1" applyFill="1" applyBorder="1" applyAlignment="1" applyProtection="1">
      <alignment horizontal="center"/>
      <protection locked="0"/>
    </xf>
    <xf numFmtId="164" fontId="51" fillId="0" borderId="15" xfId="28" applyFont="1" applyBorder="1" applyAlignment="1">
      <alignment horizontal="center"/>
    </xf>
    <xf numFmtId="164" fontId="51" fillId="24" borderId="38" xfId="28" applyFont="1" applyFill="1" applyBorder="1" applyAlignment="1">
      <alignment horizontal="center"/>
    </xf>
    <xf numFmtId="164" fontId="14" fillId="0" borderId="17" xfId="28" applyFont="1" applyBorder="1" applyAlignment="1">
      <alignment horizontal="center"/>
    </xf>
    <xf numFmtId="164" fontId="51" fillId="0" borderId="23" xfId="28" applyFont="1" applyBorder="1" applyAlignment="1">
      <alignment horizontal="center"/>
    </xf>
    <xf numFmtId="164" fontId="7" fillId="0" borderId="19" xfId="28" applyFont="1" applyFill="1" applyBorder="1" applyAlignment="1" applyProtection="1">
      <alignment horizontal="center"/>
      <protection locked="0"/>
    </xf>
    <xf numFmtId="164" fontId="52" fillId="0" borderId="22" xfId="28" applyFont="1" applyBorder="1" applyAlignment="1">
      <alignment horizontal="center"/>
    </xf>
    <xf numFmtId="164" fontId="52" fillId="0" borderId="10" xfId="28" applyFont="1" applyBorder="1" applyAlignment="1">
      <alignment horizontal="center"/>
    </xf>
    <xf numFmtId="164" fontId="52" fillId="0" borderId="30" xfId="28" applyFont="1" applyBorder="1" applyAlignment="1">
      <alignment horizontal="center"/>
    </xf>
    <xf numFmtId="0" fontId="2" fillId="0" borderId="21" xfId="39" applyBorder="1" applyAlignment="1">
      <alignment wrapText="1"/>
    </xf>
    <xf numFmtId="0" fontId="2" fillId="0" borderId="24" xfId="39" applyBorder="1" applyAlignment="1">
      <alignment wrapText="1"/>
    </xf>
    <xf numFmtId="37" fontId="7" fillId="0" borderId="22" xfId="28" applyNumberFormat="1" applyFont="1" applyFill="1" applyBorder="1" applyAlignment="1" applyProtection="1">
      <alignment horizontal="center"/>
      <protection locked="0"/>
    </xf>
    <xf numFmtId="37" fontId="7" fillId="0" borderId="10" xfId="28" applyNumberFormat="1" applyFont="1" applyFill="1" applyBorder="1" applyAlignment="1" applyProtection="1">
      <alignment horizontal="center"/>
      <protection locked="0"/>
    </xf>
    <xf numFmtId="37" fontId="7" fillId="0" borderId="10" xfId="28" applyNumberFormat="1" applyFont="1" applyBorder="1" applyAlignment="1" applyProtection="1">
      <alignment horizontal="center"/>
      <protection locked="0"/>
    </xf>
    <xf numFmtId="37" fontId="7" fillId="0" borderId="15" xfId="28" applyNumberFormat="1" applyFont="1" applyFill="1" applyBorder="1" applyAlignment="1" applyProtection="1">
      <alignment horizontal="center"/>
      <protection locked="0"/>
    </xf>
    <xf numFmtId="37" fontId="8" fillId="0" borderId="10" xfId="28" applyNumberFormat="1" applyFont="1" applyFill="1" applyBorder="1" applyAlignment="1" applyProtection="1">
      <alignment horizontal="center"/>
      <protection locked="0"/>
    </xf>
    <xf numFmtId="37" fontId="8" fillId="0" borderId="17" xfId="28" applyNumberFormat="1" applyFont="1" applyBorder="1" applyAlignment="1">
      <alignment horizontal="center"/>
    </xf>
    <xf numFmtId="37" fontId="7" fillId="0" borderId="19" xfId="28" applyNumberFormat="1" applyFont="1" applyFill="1" applyBorder="1" applyAlignment="1" applyProtection="1">
      <alignment horizontal="center"/>
      <protection locked="0"/>
    </xf>
    <xf numFmtId="0" fontId="8" fillId="0" borderId="63" xfId="0" applyFont="1" applyBorder="1"/>
    <xf numFmtId="0" fontId="2" fillId="0" borderId="63" xfId="0" applyFont="1" applyBorder="1"/>
    <xf numFmtId="0" fontId="2" fillId="0" borderId="63" xfId="0" applyFont="1" applyBorder="1" applyAlignment="1">
      <alignment horizontal="center"/>
    </xf>
    <xf numFmtId="164" fontId="8" fillId="0" borderId="63" xfId="0" applyNumberFormat="1" applyFont="1" applyBorder="1"/>
    <xf numFmtId="164" fontId="2" fillId="0" borderId="0" xfId="0" applyNumberFormat="1" applyFont="1"/>
    <xf numFmtId="0" fontId="2" fillId="0" borderId="45" xfId="0" applyFont="1" applyBorder="1" applyAlignment="1">
      <alignment horizontal="right"/>
    </xf>
    <xf numFmtId="0" fontId="2" fillId="0" borderId="46" xfId="0" applyFont="1" applyBorder="1" applyProtection="1">
      <protection locked="0"/>
    </xf>
    <xf numFmtId="164" fontId="51" fillId="0" borderId="12" xfId="28" applyFont="1" applyBorder="1" applyAlignment="1">
      <alignment horizontal="center"/>
    </xf>
    <xf numFmtId="164" fontId="51" fillId="0" borderId="20" xfId="28" applyFont="1" applyBorder="1" applyAlignment="1">
      <alignment horizontal="center"/>
    </xf>
    <xf numFmtId="164" fontId="51" fillId="24" borderId="29" xfId="28" applyFont="1" applyFill="1" applyBorder="1" applyAlignment="1">
      <alignment horizontal="center"/>
    </xf>
    <xf numFmtId="0" fontId="4" fillId="0" borderId="11" xfId="39" applyFont="1" applyBorder="1"/>
    <xf numFmtId="0" fontId="4" fillId="0" borderId="14" xfId="39" applyFont="1" applyBorder="1"/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28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" fillId="0" borderId="42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justify" vertical="center" wrapText="1"/>
    </xf>
    <xf numFmtId="0" fontId="2" fillId="0" borderId="44" xfId="0" applyFont="1" applyBorder="1" applyAlignment="1">
      <alignment horizontal="justify" vertical="center" wrapText="1"/>
    </xf>
    <xf numFmtId="0" fontId="2" fillId="0" borderId="4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46" xfId="0" applyFont="1" applyBorder="1" applyAlignment="1">
      <alignment horizontal="justify" vertical="center" wrapText="1"/>
    </xf>
    <xf numFmtId="0" fontId="2" fillId="0" borderId="47" xfId="0" applyFont="1" applyBorder="1" applyAlignment="1">
      <alignment horizontal="justify" vertical="center" wrapText="1"/>
    </xf>
    <xf numFmtId="0" fontId="2" fillId="0" borderId="48" xfId="0" applyFont="1" applyBorder="1" applyAlignment="1">
      <alignment horizontal="justify" vertical="center" wrapText="1"/>
    </xf>
    <xf numFmtId="0" fontId="2" fillId="0" borderId="49" xfId="0" applyFont="1" applyBorder="1" applyAlignment="1">
      <alignment horizontal="justify" vertical="center" wrapText="1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4" xfId="0" applyFont="1" applyBorder="1"/>
    <xf numFmtId="0" fontId="2" fillId="0" borderId="10" xfId="0" applyFont="1" applyBorder="1"/>
    <xf numFmtId="0" fontId="2" fillId="0" borderId="14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12" fillId="0" borderId="31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26" xfId="0" applyFont="1" applyBorder="1" applyAlignment="1" applyProtection="1">
      <alignment vertical="center"/>
      <protection locked="0"/>
    </xf>
    <xf numFmtId="165" fontId="12" fillId="0" borderId="50" xfId="0" applyNumberFormat="1" applyFont="1" applyBorder="1" applyAlignment="1" applyProtection="1">
      <alignment horizontal="center" vertical="center"/>
      <protection locked="0"/>
    </xf>
    <xf numFmtId="165" fontId="12" fillId="0" borderId="51" xfId="0" applyNumberFormat="1" applyFont="1" applyBorder="1" applyAlignment="1" applyProtection="1">
      <alignment horizontal="center" vertical="center"/>
      <protection locked="0"/>
    </xf>
    <xf numFmtId="165" fontId="12" fillId="0" borderId="52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5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vertical="center"/>
      <protection locked="0"/>
    </xf>
    <xf numFmtId="0" fontId="16" fillId="25" borderId="56" xfId="0" applyFont="1" applyFill="1" applyBorder="1" applyAlignment="1">
      <alignment horizontal="center"/>
    </xf>
    <xf numFmtId="0" fontId="2" fillId="25" borderId="40" xfId="0" applyFont="1" applyFill="1" applyBorder="1" applyAlignment="1">
      <alignment horizontal="center"/>
    </xf>
    <xf numFmtId="0" fontId="2" fillId="25" borderId="41" xfId="0" applyFont="1" applyFill="1" applyBorder="1" applyAlignment="1">
      <alignment horizontal="center"/>
    </xf>
    <xf numFmtId="0" fontId="2" fillId="0" borderId="25" xfId="0" applyFont="1" applyBorder="1"/>
    <xf numFmtId="0" fontId="2" fillId="0" borderId="22" xfId="0" applyFont="1" applyBorder="1"/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3" fillId="25" borderId="56" xfId="0" applyFont="1" applyFill="1" applyBorder="1" applyAlignment="1">
      <alignment horizontal="center"/>
    </xf>
    <xf numFmtId="0" fontId="13" fillId="25" borderId="40" xfId="0" applyFont="1" applyFill="1" applyBorder="1" applyAlignment="1">
      <alignment horizontal="center"/>
    </xf>
    <xf numFmtId="0" fontId="13" fillId="25" borderId="41" xfId="0" applyFont="1" applyFill="1" applyBorder="1" applyAlignment="1">
      <alignment horizontal="center"/>
    </xf>
    <xf numFmtId="0" fontId="16" fillId="25" borderId="53" xfId="0" applyFont="1" applyFill="1" applyBorder="1" applyAlignment="1">
      <alignment horizontal="center"/>
    </xf>
    <xf numFmtId="0" fontId="2" fillId="25" borderId="54" xfId="0" applyFont="1" applyFill="1" applyBorder="1" applyAlignment="1">
      <alignment horizontal="center"/>
    </xf>
    <xf numFmtId="0" fontId="2" fillId="25" borderId="55" xfId="0" applyFont="1" applyFill="1" applyBorder="1" applyAlignment="1">
      <alignment horizontal="center"/>
    </xf>
    <xf numFmtId="0" fontId="2" fillId="26" borderId="57" xfId="0" applyFont="1" applyFill="1" applyBorder="1" applyAlignment="1">
      <alignment horizontal="center"/>
    </xf>
    <xf numFmtId="0" fontId="2" fillId="26" borderId="44" xfId="0" applyFont="1" applyFill="1" applyBorder="1" applyAlignment="1">
      <alignment horizontal="center"/>
    </xf>
    <xf numFmtId="0" fontId="2" fillId="26" borderId="58" xfId="0" applyFont="1" applyFill="1" applyBorder="1" applyAlignment="1">
      <alignment horizontal="center"/>
    </xf>
    <xf numFmtId="0" fontId="2" fillId="26" borderId="46" xfId="0" applyFont="1" applyFill="1" applyBorder="1" applyAlignment="1">
      <alignment horizontal="center"/>
    </xf>
    <xf numFmtId="0" fontId="2" fillId="26" borderId="36" xfId="0" applyFont="1" applyFill="1" applyBorder="1" applyAlignment="1">
      <alignment horizontal="center"/>
    </xf>
    <xf numFmtId="0" fontId="2" fillId="26" borderId="49" xfId="0" applyFont="1" applyFill="1" applyBorder="1" applyAlignment="1">
      <alignment horizontal="center"/>
    </xf>
    <xf numFmtId="0" fontId="2" fillId="0" borderId="37" xfId="0" applyFont="1" applyBorder="1"/>
    <xf numFmtId="0" fontId="2" fillId="0" borderId="15" xfId="0" applyFont="1" applyBorder="1"/>
    <xf numFmtId="0" fontId="2" fillId="0" borderId="16" xfId="0" applyFont="1" applyBorder="1"/>
    <xf numFmtId="0" fontId="16" fillId="0" borderId="14" xfId="0" applyFont="1" applyBorder="1"/>
    <xf numFmtId="0" fontId="6" fillId="0" borderId="10" xfId="0" applyFont="1" applyBorder="1"/>
    <xf numFmtId="3" fontId="27" fillId="0" borderId="10" xfId="0" applyNumberFormat="1" applyFont="1" applyBorder="1"/>
    <xf numFmtId="3" fontId="27" fillId="0" borderId="12" xfId="0" applyNumberFormat="1" applyFont="1" applyBorder="1"/>
    <xf numFmtId="3" fontId="27" fillId="0" borderId="10" xfId="0" applyNumberFormat="1" applyFont="1" applyBorder="1" applyAlignment="1">
      <alignment horizontal="center"/>
    </xf>
    <xf numFmtId="3" fontId="27" fillId="0" borderId="12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" fillId="26" borderId="42" xfId="0" applyFont="1" applyFill="1" applyBorder="1"/>
    <xf numFmtId="0" fontId="2" fillId="26" borderId="43" xfId="0" applyFont="1" applyFill="1" applyBorder="1"/>
    <xf numFmtId="0" fontId="2" fillId="26" borderId="44" xfId="0" applyFont="1" applyFill="1" applyBorder="1"/>
    <xf numFmtId="0" fontId="2" fillId="26" borderId="47" xfId="0" applyFont="1" applyFill="1" applyBorder="1"/>
    <xf numFmtId="0" fontId="2" fillId="26" borderId="48" xfId="0" applyFont="1" applyFill="1" applyBorder="1"/>
    <xf numFmtId="0" fontId="2" fillId="26" borderId="49" xfId="0" applyFont="1" applyFill="1" applyBorder="1"/>
    <xf numFmtId="0" fontId="25" fillId="0" borderId="30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2" xfId="0" applyFont="1" applyBorder="1"/>
    <xf numFmtId="0" fontId="25" fillId="0" borderId="14" xfId="0" applyFont="1" applyBorder="1"/>
    <xf numFmtId="0" fontId="24" fillId="0" borderId="14" xfId="0" applyFont="1" applyBorder="1"/>
    <xf numFmtId="0" fontId="19" fillId="0" borderId="10" xfId="0" applyFont="1" applyBorder="1"/>
    <xf numFmtId="0" fontId="14" fillId="0" borderId="14" xfId="0" applyFont="1" applyBorder="1"/>
    <xf numFmtId="0" fontId="7" fillId="0" borderId="10" xfId="0" applyFont="1" applyBorder="1"/>
    <xf numFmtId="3" fontId="29" fillId="0" borderId="30" xfId="0" applyNumberFormat="1" applyFont="1" applyBorder="1" applyAlignment="1">
      <alignment horizontal="center"/>
    </xf>
    <xf numFmtId="3" fontId="29" fillId="0" borderId="39" xfId="0" applyNumberFormat="1" applyFont="1" applyBorder="1" applyAlignment="1">
      <alignment horizontal="center"/>
    </xf>
    <xf numFmtId="4" fontId="28" fillId="0" borderId="10" xfId="0" applyNumberFormat="1" applyFont="1" applyBorder="1"/>
    <xf numFmtId="4" fontId="28" fillId="0" borderId="12" xfId="0" applyNumberFormat="1" applyFont="1" applyBorder="1"/>
    <xf numFmtId="4" fontId="20" fillId="0" borderId="10" xfId="0" applyNumberFormat="1" applyFont="1" applyBorder="1"/>
    <xf numFmtId="4" fontId="13" fillId="0" borderId="12" xfId="0" applyNumberFormat="1" applyFont="1" applyBorder="1"/>
    <xf numFmtId="4" fontId="26" fillId="0" borderId="30" xfId="0" applyNumberFormat="1" applyFont="1" applyBorder="1" applyAlignment="1" applyProtection="1">
      <alignment horizontal="center"/>
      <protection locked="0"/>
    </xf>
    <xf numFmtId="4" fontId="26" fillId="0" borderId="39" xfId="0" applyNumberFormat="1" applyFont="1" applyBorder="1" applyAlignment="1" applyProtection="1">
      <alignment horizontal="center"/>
      <protection locked="0"/>
    </xf>
    <xf numFmtId="0" fontId="6" fillId="0" borderId="5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5" fontId="53" fillId="0" borderId="50" xfId="47" applyNumberFormat="1" applyBorder="1" applyAlignment="1" applyProtection="1">
      <alignment horizontal="center" vertical="center"/>
      <protection locked="0"/>
    </xf>
    <xf numFmtId="0" fontId="16" fillId="25" borderId="45" xfId="39" applyFont="1" applyFill="1" applyBorder="1" applyAlignment="1">
      <alignment horizontal="center"/>
    </xf>
    <xf numFmtId="0" fontId="16" fillId="25" borderId="0" xfId="39" applyFont="1" applyFill="1" applyAlignment="1">
      <alignment horizontal="center"/>
    </xf>
    <xf numFmtId="0" fontId="8" fillId="25" borderId="56" xfId="39" applyFont="1" applyFill="1" applyBorder="1" applyAlignment="1">
      <alignment horizontal="center"/>
    </xf>
    <xf numFmtId="0" fontId="8" fillId="25" borderId="40" xfId="39" applyFont="1" applyFill="1" applyBorder="1" applyAlignment="1">
      <alignment horizontal="center"/>
    </xf>
    <xf numFmtId="0" fontId="8" fillId="25" borderId="41" xfId="39" applyFont="1" applyFill="1" applyBorder="1" applyAlignment="1">
      <alignment horizontal="center"/>
    </xf>
    <xf numFmtId="0" fontId="16" fillId="25" borderId="56" xfId="39" applyFont="1" applyFill="1" applyBorder="1" applyAlignment="1">
      <alignment horizontal="center"/>
    </xf>
    <xf numFmtId="0" fontId="16" fillId="25" borderId="40" xfId="39" applyFont="1" applyFill="1" applyBorder="1" applyAlignment="1">
      <alignment horizontal="center"/>
    </xf>
    <xf numFmtId="0" fontId="16" fillId="25" borderId="41" xfId="39" applyFont="1" applyFill="1" applyBorder="1" applyAlignment="1">
      <alignment horizontal="center"/>
    </xf>
    <xf numFmtId="0" fontId="2" fillId="25" borderId="40" xfId="39" applyFill="1" applyBorder="1" applyAlignment="1">
      <alignment horizontal="center"/>
    </xf>
    <xf numFmtId="0" fontId="2" fillId="25" borderId="41" xfId="39" applyFill="1" applyBorder="1" applyAlignment="1">
      <alignment horizontal="center"/>
    </xf>
    <xf numFmtId="0" fontId="2" fillId="25" borderId="0" xfId="39" applyFill="1" applyAlignment="1">
      <alignment horizontal="center"/>
    </xf>
    <xf numFmtId="0" fontId="2" fillId="25" borderId="46" xfId="39" applyFill="1" applyBorder="1" applyAlignment="1">
      <alignment horizontal="center"/>
    </xf>
    <xf numFmtId="0" fontId="16" fillId="25" borderId="27" xfId="39" applyFont="1" applyFill="1" applyBorder="1" applyAlignment="1">
      <alignment horizontal="center"/>
    </xf>
    <xf numFmtId="0" fontId="16" fillId="25" borderId="17" xfId="39" applyFont="1" applyFill="1" applyBorder="1" applyAlignment="1">
      <alignment horizontal="center"/>
    </xf>
    <xf numFmtId="0" fontId="16" fillId="25" borderId="29" xfId="39" applyFont="1" applyFill="1" applyBorder="1" applyAlignment="1">
      <alignment horizontal="center"/>
    </xf>
    <xf numFmtId="49" fontId="12" fillId="0" borderId="26" xfId="0" applyNumberFormat="1" applyFont="1" applyBorder="1" applyAlignment="1" applyProtection="1">
      <alignment vertical="center"/>
      <protection locked="0"/>
    </xf>
    <xf numFmtId="0" fontId="16" fillId="25" borderId="35" xfId="39" applyFont="1" applyFill="1" applyBorder="1" applyAlignment="1">
      <alignment horizontal="center"/>
    </xf>
    <xf numFmtId="0" fontId="2" fillId="0" borderId="60" xfId="0" applyFont="1" applyBorder="1" applyAlignment="1" applyProtection="1">
      <alignment vertical="top" wrapText="1"/>
      <protection locked="0"/>
    </xf>
    <xf numFmtId="0" fontId="2" fillId="0" borderId="61" xfId="0" applyFont="1" applyBorder="1" applyAlignment="1" applyProtection="1">
      <alignment vertical="top" wrapText="1"/>
      <protection locked="0"/>
    </xf>
    <xf numFmtId="0" fontId="2" fillId="0" borderId="62" xfId="0" applyFont="1" applyBorder="1" applyAlignment="1" applyProtection="1">
      <alignment vertical="top" wrapText="1"/>
      <protection locked="0"/>
    </xf>
    <xf numFmtId="0" fontId="2" fillId="0" borderId="45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6" xfId="0" applyFont="1" applyBorder="1" applyAlignment="1" applyProtection="1">
      <alignment vertical="top" wrapText="1"/>
      <protection locked="0"/>
    </xf>
    <xf numFmtId="0" fontId="2" fillId="0" borderId="53" xfId="0" applyFont="1" applyBorder="1" applyAlignment="1" applyProtection="1">
      <alignment vertical="top" wrapText="1"/>
      <protection locked="0"/>
    </xf>
    <xf numFmtId="0" fontId="2" fillId="0" borderId="54" xfId="0" applyFont="1" applyBorder="1" applyAlignment="1" applyProtection="1">
      <alignment vertical="top" wrapText="1"/>
      <protection locked="0"/>
    </xf>
    <xf numFmtId="0" fontId="2" fillId="0" borderId="55" xfId="0" applyFont="1" applyBorder="1" applyAlignment="1" applyProtection="1">
      <alignment vertical="top" wrapText="1"/>
      <protection locked="0"/>
    </xf>
    <xf numFmtId="0" fontId="2" fillId="0" borderId="28" xfId="0" applyFont="1" applyBorder="1"/>
    <xf numFmtId="0" fontId="2" fillId="0" borderId="40" xfId="0" applyFont="1" applyBorder="1"/>
    <xf numFmtId="0" fontId="2" fillId="0" borderId="41" xfId="0" applyFont="1" applyBorder="1"/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31" builtinId="26" customBuiltin="1"/>
    <cellStyle name="Cálculo" xfId="26" builtinId="22" customBuiltin="1"/>
    <cellStyle name="Celda de comprobación" xfId="27" builtinId="23" customBuiltin="1"/>
    <cellStyle name="Celda vinculada" xfId="37" builtinId="24" customBuiltin="1"/>
    <cellStyle name="Currency 2" xfId="29" xr:uid="{00000000-0005-0000-0000-00001C000000}"/>
    <cellStyle name="Encabezado 1" xfId="32" builtinId="16" customBuiltin="1"/>
    <cellStyle name="Encabezado 4" xfId="35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36" builtinId="20" customBuiltin="1"/>
    <cellStyle name="Hipervínculo" xfId="47" builtinId="8"/>
    <cellStyle name="Incorrecto" xfId="25" builtinId="27" customBuiltin="1"/>
    <cellStyle name="Moneda" xfId="28" builtinId="4"/>
    <cellStyle name="Neutral" xfId="38" builtinId="28" customBuiltin="1"/>
    <cellStyle name="Normal" xfId="0" builtinId="0"/>
    <cellStyle name="Normal 2" xfId="39" xr:uid="{00000000-0005-0000-0000-000028000000}"/>
    <cellStyle name="Normal 2 2" xfId="40" xr:uid="{00000000-0005-0000-0000-000029000000}"/>
    <cellStyle name="Normal 3" xfId="41" xr:uid="{00000000-0005-0000-0000-00002A000000}"/>
    <cellStyle name="Notas" xfId="42" builtinId="10" customBuiltin="1"/>
    <cellStyle name="Salida" xfId="43" builtinId="21" customBuiltin="1"/>
    <cellStyle name="Texto de advertencia" xfId="46" builtinId="11" customBuiltin="1"/>
    <cellStyle name="Texto explicativo" xfId="30" builtinId="53" customBuiltin="1"/>
    <cellStyle name="Título" xfId="44" builtinId="15" customBuiltin="1"/>
    <cellStyle name="Título 2" xfId="33" builtinId="17" customBuiltin="1"/>
    <cellStyle name="Título 3" xfId="34" builtinId="18" customBuiltin="1"/>
    <cellStyle name="Total" xfId="4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opLeftCell="A5" zoomScale="115" zoomScaleNormal="115" workbookViewId="0">
      <selection activeCell="D8" sqref="D8"/>
    </sheetView>
  </sheetViews>
  <sheetFormatPr baseColWidth="10" defaultColWidth="9" defaultRowHeight="15.75" x14ac:dyDescent="0.25"/>
  <cols>
    <col min="1" max="1" width="22.25" style="39" customWidth="1"/>
    <col min="2" max="2" width="5.625" style="39" customWidth="1"/>
    <col min="3" max="3" width="3.125" style="64" customWidth="1"/>
    <col min="4" max="4" width="5.125" style="39" customWidth="1"/>
    <col min="5" max="5" width="25.25" style="39" customWidth="1"/>
    <col min="6" max="6" width="5.625" style="39" customWidth="1"/>
    <col min="7" max="7" width="3.125" style="64" customWidth="1"/>
    <col min="8" max="8" width="5.125" style="39" customWidth="1"/>
    <col min="9" max="9" width="24.625" style="39" bestFit="1" customWidth="1"/>
    <col min="10" max="10" width="5.625" style="39" customWidth="1"/>
    <col min="11" max="11" width="4.125" style="64" customWidth="1"/>
    <col min="12" max="12" width="5.125" style="39" customWidth="1"/>
    <col min="13" max="13" width="17.75" style="39" customWidth="1"/>
    <col min="14" max="14" width="5.625" style="39" customWidth="1"/>
    <col min="15" max="15" width="3.625" style="64" customWidth="1"/>
    <col min="16" max="16" width="6" style="39" bestFit="1" customWidth="1"/>
    <col min="17" max="16384" width="9" style="39"/>
  </cols>
  <sheetData>
    <row r="1" spans="1:16" ht="18.75" customHeight="1" x14ac:dyDescent="0.25">
      <c r="A1" s="220" t="s">
        <v>267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ht="18.75" customHeight="1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s="40" customFormat="1" ht="33" customHeight="1" x14ac:dyDescent="0.25">
      <c r="A3" s="171" t="s">
        <v>268</v>
      </c>
      <c r="B3" s="172"/>
      <c r="C3" s="173"/>
      <c r="D3" s="173"/>
      <c r="E3" s="173"/>
      <c r="F3" s="173"/>
      <c r="G3" s="173"/>
      <c r="H3" s="173"/>
      <c r="I3" s="37" t="s">
        <v>270</v>
      </c>
      <c r="J3" s="174"/>
      <c r="K3" s="175"/>
      <c r="L3" s="175"/>
      <c r="M3" s="175"/>
      <c r="N3" s="175"/>
      <c r="O3" s="175"/>
      <c r="P3" s="176"/>
    </row>
    <row r="4" spans="1:16" s="40" customFormat="1" ht="33" customHeight="1" thickBot="1" x14ac:dyDescent="0.3">
      <c r="A4" s="177" t="s">
        <v>269</v>
      </c>
      <c r="B4" s="178"/>
      <c r="C4" s="179"/>
      <c r="D4" s="179"/>
      <c r="E4" s="179"/>
      <c r="F4" s="179"/>
      <c r="G4" s="179"/>
      <c r="H4" s="179"/>
      <c r="I4" s="38" t="s">
        <v>271</v>
      </c>
      <c r="J4" s="179"/>
      <c r="K4" s="179"/>
      <c r="L4" s="179"/>
      <c r="M4" s="179"/>
      <c r="N4" s="179"/>
      <c r="O4" s="179"/>
      <c r="P4" s="180"/>
    </row>
    <row r="5" spans="1:16" ht="16.5" thickBot="1" x14ac:dyDescent="0.3">
      <c r="A5" s="3"/>
      <c r="B5" s="3"/>
      <c r="C5" s="13"/>
      <c r="D5" s="12"/>
      <c r="E5" s="12"/>
      <c r="F5" s="12"/>
      <c r="G5" s="13"/>
      <c r="H5" s="12"/>
      <c r="I5" s="3"/>
      <c r="J5" s="12"/>
      <c r="K5" s="13"/>
      <c r="L5" s="12"/>
      <c r="M5" s="12"/>
      <c r="N5" s="12"/>
      <c r="O5" s="13"/>
      <c r="P5" s="12"/>
    </row>
    <row r="6" spans="1:16" s="40" customFormat="1" ht="17.25" thickBot="1" x14ac:dyDescent="0.3">
      <c r="A6" s="41" t="s">
        <v>0</v>
      </c>
      <c r="B6" s="42" t="s">
        <v>1</v>
      </c>
      <c r="C6" s="42" t="s">
        <v>2</v>
      </c>
      <c r="D6" s="43" t="s">
        <v>262</v>
      </c>
      <c r="E6" s="41" t="s">
        <v>0</v>
      </c>
      <c r="F6" s="42" t="s">
        <v>1</v>
      </c>
      <c r="G6" s="42" t="s">
        <v>2</v>
      </c>
      <c r="H6" s="43" t="s">
        <v>262</v>
      </c>
      <c r="I6" s="41" t="s">
        <v>0</v>
      </c>
      <c r="J6" s="42" t="s">
        <v>1</v>
      </c>
      <c r="K6" s="42" t="s">
        <v>2</v>
      </c>
      <c r="L6" s="43" t="s">
        <v>262</v>
      </c>
      <c r="M6" s="41" t="s">
        <v>3</v>
      </c>
      <c r="N6" s="42" t="s">
        <v>1</v>
      </c>
      <c r="O6" s="42" t="s">
        <v>2</v>
      </c>
      <c r="P6" s="44" t="s">
        <v>262</v>
      </c>
    </row>
    <row r="7" spans="1:16" ht="16.5" thickBot="1" x14ac:dyDescent="0.3">
      <c r="A7" s="192" t="s">
        <v>4</v>
      </c>
      <c r="B7" s="193"/>
      <c r="C7" s="193"/>
      <c r="D7" s="194"/>
      <c r="E7" s="192" t="s">
        <v>5</v>
      </c>
      <c r="F7" s="193"/>
      <c r="G7" s="193"/>
      <c r="H7" s="194"/>
      <c r="I7" s="192" t="s">
        <v>6</v>
      </c>
      <c r="J7" s="193"/>
      <c r="K7" s="193"/>
      <c r="L7" s="194"/>
      <c r="M7" s="192" t="s">
        <v>7</v>
      </c>
      <c r="N7" s="193"/>
      <c r="O7" s="193"/>
      <c r="P7" s="194"/>
    </row>
    <row r="8" spans="1:16" x14ac:dyDescent="0.25">
      <c r="A8" s="27" t="s">
        <v>8</v>
      </c>
      <c r="B8" s="28"/>
      <c r="C8" s="29">
        <v>20</v>
      </c>
      <c r="D8" s="30" t="str">
        <f t="shared" ref="D8:D27" si="0">IF(B8*C8=0,"",B8*C8)</f>
        <v/>
      </c>
      <c r="E8" s="27" t="s">
        <v>9</v>
      </c>
      <c r="F8" s="28"/>
      <c r="G8" s="29">
        <v>10</v>
      </c>
      <c r="H8" s="30" t="str">
        <f t="shared" ref="H8:H47" si="1">IF(F8*G8=0,"",F8*G8)</f>
        <v/>
      </c>
      <c r="I8" s="27" t="s">
        <v>10</v>
      </c>
      <c r="J8" s="28"/>
      <c r="K8" s="29">
        <v>10</v>
      </c>
      <c r="L8" s="30" t="str">
        <f t="shared" ref="L8:L39" si="2">IF(J8*K8=0,"",J8*K8)</f>
        <v/>
      </c>
      <c r="M8" s="36" t="s">
        <v>11</v>
      </c>
      <c r="N8" s="28"/>
      <c r="O8" s="29">
        <v>10</v>
      </c>
      <c r="P8" s="30" t="str">
        <f>IF(N8*O8=0,"",N8*O8)</f>
        <v/>
      </c>
    </row>
    <row r="9" spans="1:16" x14ac:dyDescent="0.25">
      <c r="A9" s="4" t="s">
        <v>12</v>
      </c>
      <c r="B9" s="15"/>
      <c r="C9" s="14">
        <v>25</v>
      </c>
      <c r="D9" s="18" t="str">
        <f t="shared" si="0"/>
        <v/>
      </c>
      <c r="E9" s="4" t="s">
        <v>13</v>
      </c>
      <c r="F9" s="15"/>
      <c r="G9" s="14">
        <v>20</v>
      </c>
      <c r="H9" s="18" t="str">
        <f t="shared" si="1"/>
        <v/>
      </c>
      <c r="I9" s="4" t="s">
        <v>14</v>
      </c>
      <c r="J9" s="15"/>
      <c r="K9" s="14">
        <v>2</v>
      </c>
      <c r="L9" s="18" t="str">
        <f t="shared" si="2"/>
        <v/>
      </c>
      <c r="M9" s="164"/>
      <c r="N9" s="165"/>
      <c r="O9" s="165"/>
      <c r="P9" s="166"/>
    </row>
    <row r="10" spans="1:16" x14ac:dyDescent="0.25">
      <c r="A10" s="4" t="s">
        <v>15</v>
      </c>
      <c r="B10" s="15"/>
      <c r="C10" s="14">
        <v>30</v>
      </c>
      <c r="D10" s="18" t="str">
        <f t="shared" si="0"/>
        <v/>
      </c>
      <c r="E10" s="4" t="s">
        <v>16</v>
      </c>
      <c r="F10" s="15"/>
      <c r="G10" s="14">
        <v>5</v>
      </c>
      <c r="H10" s="18" t="str">
        <f t="shared" si="1"/>
        <v/>
      </c>
      <c r="I10" s="4" t="s">
        <v>17</v>
      </c>
      <c r="J10" s="15"/>
      <c r="K10" s="14">
        <v>5</v>
      </c>
      <c r="L10" s="18" t="str">
        <f t="shared" si="2"/>
        <v/>
      </c>
      <c r="M10" s="164"/>
      <c r="N10" s="165"/>
      <c r="O10" s="165"/>
      <c r="P10" s="166"/>
    </row>
    <row r="11" spans="1:16" x14ac:dyDescent="0.25">
      <c r="A11" s="4" t="s">
        <v>18</v>
      </c>
      <c r="B11" s="15"/>
      <c r="C11" s="14">
        <v>45</v>
      </c>
      <c r="D11" s="18" t="str">
        <f t="shared" si="0"/>
        <v/>
      </c>
      <c r="E11" s="4" t="s">
        <v>19</v>
      </c>
      <c r="F11" s="15"/>
      <c r="G11" s="14">
        <v>7</v>
      </c>
      <c r="H11" s="18" t="str">
        <f t="shared" si="1"/>
        <v/>
      </c>
      <c r="I11" s="4" t="s">
        <v>20</v>
      </c>
      <c r="J11" s="15"/>
      <c r="K11" s="14">
        <v>10</v>
      </c>
      <c r="L11" s="18" t="str">
        <f t="shared" si="2"/>
        <v/>
      </c>
      <c r="M11" s="164"/>
      <c r="N11" s="165"/>
      <c r="O11" s="165"/>
      <c r="P11" s="166"/>
    </row>
    <row r="12" spans="1:16" x14ac:dyDescent="0.25">
      <c r="A12" s="4" t="s">
        <v>21</v>
      </c>
      <c r="B12" s="15"/>
      <c r="C12" s="14">
        <v>60</v>
      </c>
      <c r="D12" s="18" t="str">
        <f t="shared" si="0"/>
        <v/>
      </c>
      <c r="E12" s="4" t="s">
        <v>22</v>
      </c>
      <c r="F12" s="15"/>
      <c r="G12" s="14">
        <v>15</v>
      </c>
      <c r="H12" s="18" t="str">
        <f t="shared" si="1"/>
        <v/>
      </c>
      <c r="I12" s="4" t="s">
        <v>23</v>
      </c>
      <c r="J12" s="15"/>
      <c r="K12" s="14">
        <v>1</v>
      </c>
      <c r="L12" s="18" t="str">
        <f t="shared" si="2"/>
        <v/>
      </c>
      <c r="M12" s="9" t="s">
        <v>24</v>
      </c>
      <c r="N12" s="15"/>
      <c r="O12" s="17">
        <v>1.5</v>
      </c>
      <c r="P12" s="21" t="str">
        <f>IF(N12*O12=0,"",N12*O12)</f>
        <v/>
      </c>
    </row>
    <row r="13" spans="1:16" x14ac:dyDescent="0.25">
      <c r="A13" s="4" t="s">
        <v>25</v>
      </c>
      <c r="B13" s="15"/>
      <c r="C13" s="14">
        <v>5</v>
      </c>
      <c r="D13" s="18" t="str">
        <f t="shared" si="0"/>
        <v/>
      </c>
      <c r="E13" s="4" t="s">
        <v>26</v>
      </c>
      <c r="F13" s="15"/>
      <c r="G13" s="14">
        <v>25</v>
      </c>
      <c r="H13" s="18" t="str">
        <f t="shared" si="1"/>
        <v/>
      </c>
      <c r="I13" s="4" t="s">
        <v>27</v>
      </c>
      <c r="J13" s="15"/>
      <c r="K13" s="14">
        <v>3</v>
      </c>
      <c r="L13" s="18" t="str">
        <f t="shared" si="2"/>
        <v/>
      </c>
      <c r="M13" s="164"/>
      <c r="N13" s="165"/>
      <c r="O13" s="165"/>
      <c r="P13" s="166"/>
    </row>
    <row r="14" spans="1:16" x14ac:dyDescent="0.25">
      <c r="A14" s="4" t="s">
        <v>28</v>
      </c>
      <c r="B14" s="15"/>
      <c r="C14" s="14">
        <v>10</v>
      </c>
      <c r="D14" s="18" t="str">
        <f t="shared" si="0"/>
        <v/>
      </c>
      <c r="E14" s="4" t="s">
        <v>29</v>
      </c>
      <c r="F14" s="15"/>
      <c r="G14" s="14">
        <v>12</v>
      </c>
      <c r="H14" s="18" t="str">
        <f t="shared" si="1"/>
        <v/>
      </c>
      <c r="I14" s="4" t="s">
        <v>30</v>
      </c>
      <c r="J14" s="15"/>
      <c r="K14" s="14">
        <v>1</v>
      </c>
      <c r="L14" s="18" t="str">
        <f t="shared" si="2"/>
        <v/>
      </c>
      <c r="M14" s="164"/>
      <c r="N14" s="165"/>
      <c r="O14" s="165"/>
      <c r="P14" s="166"/>
    </row>
    <row r="15" spans="1:16" x14ac:dyDescent="0.25">
      <c r="A15" s="4" t="s">
        <v>31</v>
      </c>
      <c r="B15" s="15"/>
      <c r="C15" s="14">
        <v>10</v>
      </c>
      <c r="D15" s="18" t="str">
        <f t="shared" si="0"/>
        <v/>
      </c>
      <c r="E15" s="4" t="s">
        <v>32</v>
      </c>
      <c r="F15" s="15"/>
      <c r="G15" s="14">
        <v>25</v>
      </c>
      <c r="H15" s="18" t="str">
        <f t="shared" si="1"/>
        <v/>
      </c>
      <c r="I15" s="4" t="s">
        <v>33</v>
      </c>
      <c r="J15" s="15"/>
      <c r="K15" s="14">
        <v>5</v>
      </c>
      <c r="L15" s="18" t="str">
        <f t="shared" si="2"/>
        <v/>
      </c>
      <c r="M15" s="164"/>
      <c r="N15" s="165"/>
      <c r="O15" s="165"/>
      <c r="P15" s="166"/>
    </row>
    <row r="16" spans="1:16" x14ac:dyDescent="0.25">
      <c r="A16" s="4" t="s">
        <v>34</v>
      </c>
      <c r="B16" s="15"/>
      <c r="C16" s="14">
        <v>15</v>
      </c>
      <c r="D16" s="18" t="str">
        <f t="shared" si="0"/>
        <v/>
      </c>
      <c r="E16" s="4" t="s">
        <v>35</v>
      </c>
      <c r="F16" s="15"/>
      <c r="G16" s="14">
        <v>20</v>
      </c>
      <c r="H16" s="18" t="str">
        <f t="shared" si="1"/>
        <v/>
      </c>
      <c r="I16" s="4" t="s">
        <v>36</v>
      </c>
      <c r="J16" s="15"/>
      <c r="K16" s="14">
        <v>25</v>
      </c>
      <c r="L16" s="18" t="str">
        <f t="shared" si="2"/>
        <v/>
      </c>
      <c r="M16" s="9" t="s">
        <v>263</v>
      </c>
      <c r="N16" s="15"/>
      <c r="O16" s="14">
        <v>3</v>
      </c>
      <c r="P16" s="18" t="str">
        <f>IF(N16*O16=0,"",N16*O16)</f>
        <v/>
      </c>
    </row>
    <row r="17" spans="1:16" x14ac:dyDescent="0.25">
      <c r="A17" s="4" t="s">
        <v>37</v>
      </c>
      <c r="B17" s="15"/>
      <c r="C17" s="14">
        <v>30</v>
      </c>
      <c r="D17" s="18" t="str">
        <f t="shared" si="0"/>
        <v/>
      </c>
      <c r="E17" s="4" t="s">
        <v>38</v>
      </c>
      <c r="F17" s="15"/>
      <c r="G17" s="14">
        <v>50</v>
      </c>
      <c r="H17" s="18" t="str">
        <f t="shared" si="1"/>
        <v/>
      </c>
      <c r="I17" s="4" t="s">
        <v>39</v>
      </c>
      <c r="J17" s="15"/>
      <c r="K17" s="14">
        <v>10</v>
      </c>
      <c r="L17" s="18" t="str">
        <f t="shared" si="2"/>
        <v/>
      </c>
      <c r="M17" s="164"/>
      <c r="N17" s="165"/>
      <c r="O17" s="165"/>
      <c r="P17" s="166"/>
    </row>
    <row r="18" spans="1:16" x14ac:dyDescent="0.25">
      <c r="A18" s="4" t="s">
        <v>40</v>
      </c>
      <c r="B18" s="15"/>
      <c r="C18" s="14">
        <v>20</v>
      </c>
      <c r="D18" s="18" t="str">
        <f t="shared" si="0"/>
        <v/>
      </c>
      <c r="E18" s="4" t="s">
        <v>41</v>
      </c>
      <c r="F18" s="15"/>
      <c r="G18" s="14">
        <v>60</v>
      </c>
      <c r="H18" s="18" t="str">
        <f t="shared" si="1"/>
        <v/>
      </c>
      <c r="I18" s="4" t="s">
        <v>42</v>
      </c>
      <c r="J18" s="15"/>
      <c r="K18" s="14">
        <v>10</v>
      </c>
      <c r="L18" s="18" t="str">
        <f t="shared" si="2"/>
        <v/>
      </c>
      <c r="M18" s="164"/>
      <c r="N18" s="165"/>
      <c r="O18" s="165"/>
      <c r="P18" s="166"/>
    </row>
    <row r="19" spans="1:16" x14ac:dyDescent="0.25">
      <c r="A19" s="4" t="s">
        <v>43</v>
      </c>
      <c r="B19" s="15"/>
      <c r="C19" s="14">
        <v>35</v>
      </c>
      <c r="D19" s="18" t="str">
        <f t="shared" si="0"/>
        <v/>
      </c>
      <c r="E19" s="4" t="s">
        <v>44</v>
      </c>
      <c r="F19" s="15"/>
      <c r="G19" s="14">
        <v>35</v>
      </c>
      <c r="H19" s="18" t="str">
        <f t="shared" si="1"/>
        <v/>
      </c>
      <c r="I19" s="4" t="s">
        <v>45</v>
      </c>
      <c r="J19" s="15"/>
      <c r="K19" s="14">
        <v>20</v>
      </c>
      <c r="L19" s="18" t="str">
        <f t="shared" si="2"/>
        <v/>
      </c>
      <c r="M19" s="164"/>
      <c r="N19" s="165"/>
      <c r="O19" s="165"/>
      <c r="P19" s="166"/>
    </row>
    <row r="20" spans="1:16" x14ac:dyDescent="0.25">
      <c r="A20" s="4" t="s">
        <v>46</v>
      </c>
      <c r="B20" s="15"/>
      <c r="C20" s="14">
        <v>45</v>
      </c>
      <c r="D20" s="18" t="str">
        <f t="shared" si="0"/>
        <v/>
      </c>
      <c r="E20" s="4" t="s">
        <v>47</v>
      </c>
      <c r="F20" s="15"/>
      <c r="G20" s="14">
        <v>30</v>
      </c>
      <c r="H20" s="18" t="str">
        <f t="shared" si="1"/>
        <v/>
      </c>
      <c r="I20" s="4" t="s">
        <v>48</v>
      </c>
      <c r="J20" s="15"/>
      <c r="K20" s="14">
        <v>5</v>
      </c>
      <c r="L20" s="18" t="str">
        <f t="shared" si="2"/>
        <v/>
      </c>
      <c r="M20" s="9" t="s">
        <v>264</v>
      </c>
      <c r="N20" s="15"/>
      <c r="O20" s="17">
        <v>4.5</v>
      </c>
      <c r="P20" s="21" t="str">
        <f>IF(N20*O20=0,"",N20*O20)</f>
        <v/>
      </c>
    </row>
    <row r="21" spans="1:16" x14ac:dyDescent="0.25">
      <c r="A21" s="4" t="s">
        <v>49</v>
      </c>
      <c r="B21" s="15"/>
      <c r="C21" s="14">
        <v>55</v>
      </c>
      <c r="D21" s="18" t="str">
        <f t="shared" si="0"/>
        <v/>
      </c>
      <c r="E21" s="4" t="s">
        <v>50</v>
      </c>
      <c r="F21" s="15"/>
      <c r="G21" s="14">
        <v>20</v>
      </c>
      <c r="H21" s="18" t="str">
        <f t="shared" si="1"/>
        <v/>
      </c>
      <c r="I21" s="4" t="s">
        <v>51</v>
      </c>
      <c r="J21" s="15"/>
      <c r="K21" s="14">
        <v>15</v>
      </c>
      <c r="L21" s="18" t="str">
        <f t="shared" si="2"/>
        <v/>
      </c>
      <c r="M21" s="164"/>
      <c r="N21" s="165"/>
      <c r="O21" s="165"/>
      <c r="P21" s="166"/>
    </row>
    <row r="22" spans="1:16" x14ac:dyDescent="0.25">
      <c r="A22" s="4" t="s">
        <v>52</v>
      </c>
      <c r="B22" s="15"/>
      <c r="C22" s="14">
        <v>1</v>
      </c>
      <c r="D22" s="18" t="str">
        <f t="shared" si="0"/>
        <v/>
      </c>
      <c r="E22" s="4" t="s">
        <v>53</v>
      </c>
      <c r="F22" s="15"/>
      <c r="G22" s="14">
        <v>5</v>
      </c>
      <c r="H22" s="18" t="str">
        <f t="shared" si="1"/>
        <v/>
      </c>
      <c r="I22" s="4" t="s">
        <v>54</v>
      </c>
      <c r="J22" s="15"/>
      <c r="K22" s="14">
        <v>5</v>
      </c>
      <c r="L22" s="18" t="str">
        <f t="shared" si="2"/>
        <v/>
      </c>
      <c r="M22" s="164"/>
      <c r="N22" s="165"/>
      <c r="O22" s="165"/>
      <c r="P22" s="166"/>
    </row>
    <row r="23" spans="1:16" x14ac:dyDescent="0.25">
      <c r="A23" s="4" t="s">
        <v>55</v>
      </c>
      <c r="B23" s="15"/>
      <c r="C23" s="14">
        <v>5</v>
      </c>
      <c r="D23" s="18" t="str">
        <f t="shared" si="0"/>
        <v/>
      </c>
      <c r="E23" s="4" t="s">
        <v>56</v>
      </c>
      <c r="F23" s="15"/>
      <c r="G23" s="14">
        <v>2</v>
      </c>
      <c r="H23" s="18" t="str">
        <f t="shared" si="1"/>
        <v/>
      </c>
      <c r="I23" s="4" t="s">
        <v>57</v>
      </c>
      <c r="J23" s="15"/>
      <c r="K23" s="15"/>
      <c r="L23" s="18" t="str">
        <f t="shared" si="2"/>
        <v/>
      </c>
      <c r="M23" s="164"/>
      <c r="N23" s="165"/>
      <c r="O23" s="165"/>
      <c r="P23" s="166"/>
    </row>
    <row r="24" spans="1:16" x14ac:dyDescent="0.25">
      <c r="A24" s="4" t="s">
        <v>58</v>
      </c>
      <c r="B24" s="15"/>
      <c r="C24" s="14">
        <v>25</v>
      </c>
      <c r="D24" s="18" t="str">
        <f t="shared" si="0"/>
        <v/>
      </c>
      <c r="E24" s="4" t="s">
        <v>59</v>
      </c>
      <c r="F24" s="15"/>
      <c r="G24" s="14">
        <v>12</v>
      </c>
      <c r="H24" s="18" t="str">
        <f t="shared" si="1"/>
        <v/>
      </c>
      <c r="I24" s="4" t="s">
        <v>60</v>
      </c>
      <c r="J24" s="15"/>
      <c r="K24" s="14">
        <v>3</v>
      </c>
      <c r="L24" s="18" t="str">
        <f t="shared" si="2"/>
        <v/>
      </c>
      <c r="M24" s="9" t="s">
        <v>265</v>
      </c>
      <c r="N24" s="15"/>
      <c r="O24" s="14">
        <v>6</v>
      </c>
      <c r="P24" s="18" t="str">
        <f>IF(N24*O24=0,"",N24*O24)</f>
        <v/>
      </c>
    </row>
    <row r="25" spans="1:16" x14ac:dyDescent="0.25">
      <c r="A25" s="4" t="s">
        <v>61</v>
      </c>
      <c r="B25" s="15"/>
      <c r="C25" s="14">
        <v>35</v>
      </c>
      <c r="D25" s="18" t="str">
        <f t="shared" si="0"/>
        <v/>
      </c>
      <c r="E25" s="4" t="s">
        <v>62</v>
      </c>
      <c r="F25" s="15"/>
      <c r="G25" s="14">
        <v>2</v>
      </c>
      <c r="H25" s="18" t="str">
        <f t="shared" si="1"/>
        <v/>
      </c>
      <c r="I25" s="4" t="s">
        <v>63</v>
      </c>
      <c r="J25" s="15"/>
      <c r="K25" s="14">
        <v>5</v>
      </c>
      <c r="L25" s="18" t="str">
        <f t="shared" si="2"/>
        <v/>
      </c>
      <c r="M25" s="164"/>
      <c r="N25" s="165"/>
      <c r="O25" s="165"/>
      <c r="P25" s="166"/>
    </row>
    <row r="26" spans="1:16" x14ac:dyDescent="0.25">
      <c r="A26" s="6"/>
      <c r="B26" s="15"/>
      <c r="C26" s="15"/>
      <c r="D26" s="18" t="str">
        <f t="shared" si="0"/>
        <v/>
      </c>
      <c r="E26" s="4" t="s">
        <v>64</v>
      </c>
      <c r="F26" s="15"/>
      <c r="G26" s="14">
        <v>3</v>
      </c>
      <c r="H26" s="18" t="str">
        <f t="shared" si="1"/>
        <v/>
      </c>
      <c r="I26" s="4" t="s">
        <v>65</v>
      </c>
      <c r="J26" s="15"/>
      <c r="K26" s="14">
        <v>8</v>
      </c>
      <c r="L26" s="18" t="str">
        <f t="shared" si="2"/>
        <v/>
      </c>
      <c r="M26" s="9" t="s">
        <v>66</v>
      </c>
      <c r="N26" s="15"/>
      <c r="O26" s="14">
        <v>10</v>
      </c>
      <c r="P26" s="18" t="str">
        <f>IF(N26*O26=0,"",N26*O26)</f>
        <v/>
      </c>
    </row>
    <row r="27" spans="1:16" ht="16.5" thickBot="1" x14ac:dyDescent="0.3">
      <c r="A27" s="24"/>
      <c r="B27" s="25"/>
      <c r="C27" s="25"/>
      <c r="D27" s="26" t="str">
        <f t="shared" si="0"/>
        <v/>
      </c>
      <c r="E27" s="4" t="s">
        <v>67</v>
      </c>
      <c r="F27" s="15"/>
      <c r="G27" s="14">
        <v>2</v>
      </c>
      <c r="H27" s="18" t="str">
        <f t="shared" si="1"/>
        <v/>
      </c>
      <c r="I27" s="4" t="s">
        <v>68</v>
      </c>
      <c r="J27" s="15"/>
      <c r="K27" s="14">
        <v>35</v>
      </c>
      <c r="L27" s="18" t="str">
        <f t="shared" si="2"/>
        <v/>
      </c>
      <c r="M27" s="164"/>
      <c r="N27" s="165"/>
      <c r="O27" s="165"/>
      <c r="P27" s="166"/>
    </row>
    <row r="28" spans="1:16" ht="16.5" thickBot="1" x14ac:dyDescent="0.3">
      <c r="A28" s="181" t="s">
        <v>69</v>
      </c>
      <c r="B28" s="182"/>
      <c r="C28" s="182"/>
      <c r="D28" s="183"/>
      <c r="E28" s="4" t="s">
        <v>70</v>
      </c>
      <c r="F28" s="15"/>
      <c r="G28" s="14">
        <v>10</v>
      </c>
      <c r="H28" s="18" t="str">
        <f t="shared" si="1"/>
        <v/>
      </c>
      <c r="I28" s="4" t="s">
        <v>71</v>
      </c>
      <c r="J28" s="15"/>
      <c r="K28" s="14">
        <v>5</v>
      </c>
      <c r="L28" s="18" t="str">
        <f t="shared" si="2"/>
        <v/>
      </c>
      <c r="M28" s="164"/>
      <c r="N28" s="165"/>
      <c r="O28" s="165"/>
      <c r="P28" s="166"/>
    </row>
    <row r="29" spans="1:16" x14ac:dyDescent="0.25">
      <c r="A29" s="27" t="s">
        <v>72</v>
      </c>
      <c r="B29" s="28"/>
      <c r="C29" s="29">
        <v>70</v>
      </c>
      <c r="D29" s="30" t="str">
        <f t="shared" ref="D29:D53" si="3">IF(B29*C29=0,"",B29*C29)</f>
        <v/>
      </c>
      <c r="E29" s="4" t="s">
        <v>73</v>
      </c>
      <c r="F29" s="15"/>
      <c r="G29" s="14">
        <v>5</v>
      </c>
      <c r="H29" s="18" t="str">
        <f t="shared" si="1"/>
        <v/>
      </c>
      <c r="I29" s="4" t="s">
        <v>74</v>
      </c>
      <c r="J29" s="15"/>
      <c r="K29" s="14">
        <v>15</v>
      </c>
      <c r="L29" s="18" t="str">
        <f t="shared" si="2"/>
        <v/>
      </c>
      <c r="M29" s="9" t="s">
        <v>75</v>
      </c>
      <c r="N29" s="15"/>
      <c r="O29" s="195"/>
      <c r="P29" s="196"/>
    </row>
    <row r="30" spans="1:16" x14ac:dyDescent="0.25">
      <c r="A30" s="4" t="s">
        <v>76</v>
      </c>
      <c r="B30" s="15"/>
      <c r="C30" s="14">
        <v>40</v>
      </c>
      <c r="D30" s="18" t="str">
        <f t="shared" si="3"/>
        <v/>
      </c>
      <c r="E30" s="4" t="s">
        <v>77</v>
      </c>
      <c r="F30" s="15"/>
      <c r="G30" s="14">
        <v>75</v>
      </c>
      <c r="H30" s="18" t="str">
        <f t="shared" si="1"/>
        <v/>
      </c>
      <c r="I30" s="4" t="s">
        <v>78</v>
      </c>
      <c r="J30" s="15"/>
      <c r="K30" s="14">
        <v>5</v>
      </c>
      <c r="L30" s="18" t="str">
        <f t="shared" si="2"/>
        <v/>
      </c>
      <c r="M30" s="9" t="s">
        <v>79</v>
      </c>
      <c r="N30" s="15"/>
      <c r="O30" s="197"/>
      <c r="P30" s="198"/>
    </row>
    <row r="31" spans="1:16" x14ac:dyDescent="0.25">
      <c r="A31" s="4" t="s">
        <v>80</v>
      </c>
      <c r="B31" s="15"/>
      <c r="C31" s="14">
        <v>60</v>
      </c>
      <c r="D31" s="18" t="str">
        <f t="shared" si="3"/>
        <v/>
      </c>
      <c r="E31" s="4" t="s">
        <v>81</v>
      </c>
      <c r="F31" s="15"/>
      <c r="G31" s="14">
        <v>85</v>
      </c>
      <c r="H31" s="18" t="str">
        <f t="shared" si="1"/>
        <v/>
      </c>
      <c r="I31" s="4" t="s">
        <v>82</v>
      </c>
      <c r="J31" s="15"/>
      <c r="K31" s="14">
        <v>20</v>
      </c>
      <c r="L31" s="18" t="str">
        <f t="shared" si="2"/>
        <v/>
      </c>
      <c r="M31" s="9" t="s">
        <v>83</v>
      </c>
      <c r="N31" s="15"/>
      <c r="O31" s="197"/>
      <c r="P31" s="198"/>
    </row>
    <row r="32" spans="1:16" x14ac:dyDescent="0.25">
      <c r="A32" s="4" t="s">
        <v>84</v>
      </c>
      <c r="B32" s="15"/>
      <c r="C32" s="14">
        <v>65</v>
      </c>
      <c r="D32" s="18" t="str">
        <f t="shared" si="3"/>
        <v/>
      </c>
      <c r="E32" s="4" t="s">
        <v>85</v>
      </c>
      <c r="F32" s="15"/>
      <c r="G32" s="14">
        <v>65</v>
      </c>
      <c r="H32" s="18" t="str">
        <f t="shared" si="1"/>
        <v/>
      </c>
      <c r="I32" s="4" t="s">
        <v>86</v>
      </c>
      <c r="J32" s="15"/>
      <c r="K32" s="14">
        <v>10</v>
      </c>
      <c r="L32" s="18" t="str">
        <f t="shared" si="2"/>
        <v/>
      </c>
      <c r="M32" s="9" t="s">
        <v>87</v>
      </c>
      <c r="N32" s="15"/>
      <c r="O32" s="197"/>
      <c r="P32" s="198"/>
    </row>
    <row r="33" spans="1:16" x14ac:dyDescent="0.25">
      <c r="A33" s="4" t="s">
        <v>88</v>
      </c>
      <c r="B33" s="15"/>
      <c r="C33" s="14">
        <v>70</v>
      </c>
      <c r="D33" s="18" t="str">
        <f t="shared" si="3"/>
        <v/>
      </c>
      <c r="E33" s="4" t="s">
        <v>89</v>
      </c>
      <c r="F33" s="15"/>
      <c r="G33" s="14">
        <v>25</v>
      </c>
      <c r="H33" s="18" t="str">
        <f t="shared" si="1"/>
        <v/>
      </c>
      <c r="I33" s="4" t="s">
        <v>90</v>
      </c>
      <c r="J33" s="15"/>
      <c r="K33" s="14">
        <v>30</v>
      </c>
      <c r="L33" s="18" t="str">
        <f t="shared" si="2"/>
        <v/>
      </c>
      <c r="M33" s="9" t="s">
        <v>91</v>
      </c>
      <c r="N33" s="15"/>
      <c r="O33" s="199"/>
      <c r="P33" s="200"/>
    </row>
    <row r="34" spans="1:16" x14ac:dyDescent="0.25">
      <c r="A34" s="4" t="s">
        <v>92</v>
      </c>
      <c r="B34" s="15"/>
      <c r="C34" s="14">
        <v>20</v>
      </c>
      <c r="D34" s="18" t="str">
        <f t="shared" si="3"/>
        <v/>
      </c>
      <c r="E34" s="4" t="s">
        <v>93</v>
      </c>
      <c r="F34" s="15"/>
      <c r="G34" s="14">
        <v>10</v>
      </c>
      <c r="H34" s="18" t="str">
        <f t="shared" si="1"/>
        <v/>
      </c>
      <c r="I34" s="4" t="s">
        <v>94</v>
      </c>
      <c r="J34" s="15"/>
      <c r="K34" s="14">
        <v>5</v>
      </c>
      <c r="L34" s="18" t="str">
        <f t="shared" si="2"/>
        <v/>
      </c>
      <c r="M34" s="186"/>
      <c r="N34" s="187"/>
      <c r="O34" s="187"/>
      <c r="P34" s="188"/>
    </row>
    <row r="35" spans="1:16" x14ac:dyDescent="0.25">
      <c r="A35" s="4" t="s">
        <v>95</v>
      </c>
      <c r="B35" s="15"/>
      <c r="C35" s="14">
        <v>35</v>
      </c>
      <c r="D35" s="18" t="str">
        <f t="shared" si="3"/>
        <v/>
      </c>
      <c r="E35" s="4" t="s">
        <v>96</v>
      </c>
      <c r="F35" s="15"/>
      <c r="G35" s="14">
        <v>10</v>
      </c>
      <c r="H35" s="18" t="str">
        <f t="shared" si="1"/>
        <v/>
      </c>
      <c r="I35" s="4" t="s">
        <v>97</v>
      </c>
      <c r="J35" s="15"/>
      <c r="K35" s="14">
        <v>20</v>
      </c>
      <c r="L35" s="18" t="str">
        <f t="shared" si="2"/>
        <v/>
      </c>
      <c r="M35" s="9" t="s">
        <v>98</v>
      </c>
      <c r="N35" s="15"/>
      <c r="O35" s="14">
        <v>3</v>
      </c>
      <c r="P35" s="18" t="str">
        <f>IF(N35*O35=0,"",N35*O35)</f>
        <v/>
      </c>
    </row>
    <row r="36" spans="1:16" x14ac:dyDescent="0.25">
      <c r="A36" s="4" t="s">
        <v>99</v>
      </c>
      <c r="B36" s="15"/>
      <c r="C36" s="14">
        <v>30</v>
      </c>
      <c r="D36" s="18" t="str">
        <f t="shared" si="3"/>
        <v/>
      </c>
      <c r="E36" s="4" t="s">
        <v>100</v>
      </c>
      <c r="F36" s="15"/>
      <c r="G36" s="14">
        <v>3</v>
      </c>
      <c r="H36" s="18" t="str">
        <f t="shared" si="1"/>
        <v/>
      </c>
      <c r="I36" s="4" t="s">
        <v>101</v>
      </c>
      <c r="J36" s="15"/>
      <c r="K36" s="14">
        <v>40</v>
      </c>
      <c r="L36" s="18" t="str">
        <f t="shared" si="2"/>
        <v/>
      </c>
      <c r="M36" s="164"/>
      <c r="N36" s="165"/>
      <c r="O36" s="165"/>
      <c r="P36" s="166"/>
    </row>
    <row r="37" spans="1:16" x14ac:dyDescent="0.25">
      <c r="A37" s="4" t="s">
        <v>102</v>
      </c>
      <c r="B37" s="15"/>
      <c r="C37" s="14">
        <v>10</v>
      </c>
      <c r="D37" s="18" t="str">
        <f t="shared" si="3"/>
        <v/>
      </c>
      <c r="E37" s="4" t="s">
        <v>103</v>
      </c>
      <c r="F37" s="15"/>
      <c r="G37" s="14">
        <v>50</v>
      </c>
      <c r="H37" s="18" t="str">
        <f t="shared" si="1"/>
        <v/>
      </c>
      <c r="I37" s="4" t="s">
        <v>104</v>
      </c>
      <c r="J37" s="15"/>
      <c r="K37" s="14">
        <v>2</v>
      </c>
      <c r="L37" s="18" t="str">
        <f t="shared" si="2"/>
        <v/>
      </c>
      <c r="M37" s="164"/>
      <c r="N37" s="165"/>
      <c r="O37" s="165"/>
      <c r="P37" s="166"/>
    </row>
    <row r="38" spans="1:16" x14ac:dyDescent="0.25">
      <c r="A38" s="4" t="s">
        <v>105</v>
      </c>
      <c r="B38" s="15"/>
      <c r="C38" s="14">
        <v>12</v>
      </c>
      <c r="D38" s="18" t="str">
        <f t="shared" si="3"/>
        <v/>
      </c>
      <c r="E38" s="4" t="s">
        <v>106</v>
      </c>
      <c r="F38" s="15"/>
      <c r="G38" s="14">
        <v>60</v>
      </c>
      <c r="H38" s="18" t="str">
        <f t="shared" si="1"/>
        <v/>
      </c>
      <c r="I38" s="4" t="s">
        <v>107</v>
      </c>
      <c r="J38" s="15"/>
      <c r="K38" s="14">
        <v>15</v>
      </c>
      <c r="L38" s="18" t="str">
        <f t="shared" si="2"/>
        <v/>
      </c>
      <c r="M38" s="9" t="s">
        <v>108</v>
      </c>
      <c r="N38" s="15"/>
      <c r="O38" s="15">
        <v>3</v>
      </c>
      <c r="P38" s="21" t="str">
        <f>IF(N38*O38=0,"",N38*O38)</f>
        <v/>
      </c>
    </row>
    <row r="39" spans="1:16" x14ac:dyDescent="0.25">
      <c r="A39" s="4" t="s">
        <v>109</v>
      </c>
      <c r="B39" s="15"/>
      <c r="C39" s="14">
        <v>25</v>
      </c>
      <c r="D39" s="18" t="str">
        <f t="shared" si="3"/>
        <v/>
      </c>
      <c r="E39" s="4" t="s">
        <v>110</v>
      </c>
      <c r="F39" s="15"/>
      <c r="G39" s="14">
        <v>35</v>
      </c>
      <c r="H39" s="18" t="str">
        <f t="shared" si="1"/>
        <v/>
      </c>
      <c r="I39" s="4" t="s">
        <v>111</v>
      </c>
      <c r="J39" s="15"/>
      <c r="K39" s="14">
        <v>8</v>
      </c>
      <c r="L39" s="18" t="str">
        <f t="shared" si="2"/>
        <v/>
      </c>
      <c r="M39" s="164"/>
      <c r="N39" s="165"/>
      <c r="O39" s="165"/>
      <c r="P39" s="166"/>
    </row>
    <row r="40" spans="1:16" x14ac:dyDescent="0.25">
      <c r="A40" s="4" t="s">
        <v>112</v>
      </c>
      <c r="B40" s="15"/>
      <c r="C40" s="14">
        <v>30</v>
      </c>
      <c r="D40" s="18" t="str">
        <f t="shared" si="3"/>
        <v/>
      </c>
      <c r="E40" s="4" t="s">
        <v>113</v>
      </c>
      <c r="F40" s="15"/>
      <c r="G40" s="14">
        <v>30</v>
      </c>
      <c r="H40" s="18" t="str">
        <f t="shared" si="1"/>
        <v/>
      </c>
      <c r="I40" s="4" t="s">
        <v>114</v>
      </c>
      <c r="J40" s="15"/>
      <c r="K40" s="14">
        <v>2</v>
      </c>
      <c r="L40" s="18" t="str">
        <f t="shared" ref="L40:L60" si="4">IF(J40*K40=0,"",J40*K40)</f>
        <v/>
      </c>
      <c r="M40" s="164"/>
      <c r="N40" s="165"/>
      <c r="O40" s="165"/>
      <c r="P40" s="166"/>
    </row>
    <row r="41" spans="1:16" x14ac:dyDescent="0.25">
      <c r="A41" s="4" t="s">
        <v>115</v>
      </c>
      <c r="B41" s="15"/>
      <c r="C41" s="14">
        <v>12</v>
      </c>
      <c r="D41" s="18" t="str">
        <f t="shared" si="3"/>
        <v/>
      </c>
      <c r="E41" s="4" t="s">
        <v>116</v>
      </c>
      <c r="F41" s="15"/>
      <c r="G41" s="14">
        <v>20</v>
      </c>
      <c r="H41" s="18" t="str">
        <f t="shared" si="1"/>
        <v/>
      </c>
      <c r="I41" s="4" t="s">
        <v>117</v>
      </c>
      <c r="J41" s="15"/>
      <c r="K41" s="14">
        <v>20</v>
      </c>
      <c r="L41" s="18" t="str">
        <f t="shared" si="4"/>
        <v/>
      </c>
      <c r="M41" s="11" t="s">
        <v>266</v>
      </c>
      <c r="N41" s="1"/>
      <c r="O41" s="14"/>
      <c r="P41" s="45"/>
    </row>
    <row r="42" spans="1:16" x14ac:dyDescent="0.25">
      <c r="A42" s="4" t="s">
        <v>118</v>
      </c>
      <c r="B42" s="15"/>
      <c r="C42" s="14">
        <v>15</v>
      </c>
      <c r="D42" s="18" t="str">
        <f t="shared" si="3"/>
        <v/>
      </c>
      <c r="E42" s="4" t="s">
        <v>119</v>
      </c>
      <c r="F42" s="15"/>
      <c r="G42" s="14">
        <v>5</v>
      </c>
      <c r="H42" s="18" t="str">
        <f t="shared" si="1"/>
        <v/>
      </c>
      <c r="I42" s="4" t="s">
        <v>120</v>
      </c>
      <c r="J42" s="15"/>
      <c r="K42" s="14">
        <v>2</v>
      </c>
      <c r="L42" s="18" t="str">
        <f t="shared" si="4"/>
        <v/>
      </c>
      <c r="M42" s="10"/>
      <c r="N42" s="2"/>
      <c r="O42" s="15"/>
      <c r="P42" s="5" t="str">
        <f>IF(O42&gt;0,T42," ")</f>
        <v xml:space="preserve"> </v>
      </c>
    </row>
    <row r="43" spans="1:16" x14ac:dyDescent="0.25">
      <c r="A43" s="4" t="s">
        <v>121</v>
      </c>
      <c r="B43" s="15"/>
      <c r="C43" s="14">
        <v>5</v>
      </c>
      <c r="D43" s="18" t="str">
        <f t="shared" si="3"/>
        <v/>
      </c>
      <c r="E43" s="4" t="s">
        <v>122</v>
      </c>
      <c r="F43" s="15"/>
      <c r="G43" s="14">
        <v>12</v>
      </c>
      <c r="H43" s="18" t="str">
        <f t="shared" si="1"/>
        <v/>
      </c>
      <c r="I43" s="4" t="s">
        <v>123</v>
      </c>
      <c r="J43" s="15"/>
      <c r="K43" s="14">
        <v>5</v>
      </c>
      <c r="L43" s="18" t="str">
        <f t="shared" si="4"/>
        <v/>
      </c>
      <c r="M43" s="10"/>
      <c r="N43" s="2"/>
      <c r="O43" s="15"/>
      <c r="P43" s="5" t="str">
        <f>IF(O43&gt;0,T43," ")</f>
        <v xml:space="preserve"> </v>
      </c>
    </row>
    <row r="44" spans="1:16" x14ac:dyDescent="0.25">
      <c r="A44" s="4" t="s">
        <v>124</v>
      </c>
      <c r="B44" s="15"/>
      <c r="C44" s="14">
        <v>30</v>
      </c>
      <c r="D44" s="18" t="str">
        <f t="shared" si="3"/>
        <v/>
      </c>
      <c r="E44" s="6"/>
      <c r="F44" s="15"/>
      <c r="G44" s="15"/>
      <c r="H44" s="18" t="str">
        <f t="shared" si="1"/>
        <v/>
      </c>
      <c r="I44" s="4" t="s">
        <v>125</v>
      </c>
      <c r="J44" s="15"/>
      <c r="K44" s="14">
        <v>3</v>
      </c>
      <c r="L44" s="18" t="str">
        <f t="shared" si="4"/>
        <v/>
      </c>
      <c r="M44" s="10"/>
      <c r="N44" s="2"/>
      <c r="O44" s="15"/>
      <c r="P44" s="5" t="str">
        <f>IF(O44&gt;0,T44," ")</f>
        <v xml:space="preserve"> </v>
      </c>
    </row>
    <row r="45" spans="1:16" x14ac:dyDescent="0.25">
      <c r="A45" s="4" t="s">
        <v>126</v>
      </c>
      <c r="B45" s="15"/>
      <c r="C45" s="14">
        <v>40</v>
      </c>
      <c r="D45" s="18" t="str">
        <f t="shared" si="3"/>
        <v/>
      </c>
      <c r="E45" s="6"/>
      <c r="F45" s="15"/>
      <c r="G45" s="15"/>
      <c r="H45" s="18" t="str">
        <f t="shared" si="1"/>
        <v/>
      </c>
      <c r="I45" s="4" t="s">
        <v>127</v>
      </c>
      <c r="J45" s="15"/>
      <c r="K45" s="14">
        <v>5</v>
      </c>
      <c r="L45" s="18" t="str">
        <f t="shared" si="4"/>
        <v/>
      </c>
      <c r="M45" s="10"/>
      <c r="N45" s="2"/>
      <c r="O45" s="15"/>
      <c r="P45" s="5" t="str">
        <f>IF(O45&gt;0,T45," ")</f>
        <v xml:space="preserve"> </v>
      </c>
    </row>
    <row r="46" spans="1:16" ht="16.5" thickBot="1" x14ac:dyDescent="0.3">
      <c r="A46" s="4" t="s">
        <v>128</v>
      </c>
      <c r="B46" s="15"/>
      <c r="C46" s="14">
        <v>50</v>
      </c>
      <c r="D46" s="18" t="str">
        <f t="shared" si="3"/>
        <v/>
      </c>
      <c r="E46" s="6"/>
      <c r="F46" s="15"/>
      <c r="G46" s="15"/>
      <c r="H46" s="18" t="str">
        <f t="shared" si="1"/>
        <v/>
      </c>
      <c r="I46" s="4" t="s">
        <v>129</v>
      </c>
      <c r="J46" s="15"/>
      <c r="K46" s="14">
        <v>5</v>
      </c>
      <c r="L46" s="18" t="str">
        <f t="shared" si="4"/>
        <v/>
      </c>
      <c r="M46" s="32"/>
      <c r="N46" s="33"/>
      <c r="O46" s="25"/>
      <c r="P46" s="34" t="str">
        <f>IF(O46&gt;0,T46," ")</f>
        <v xml:space="preserve"> </v>
      </c>
    </row>
    <row r="47" spans="1:16" ht="17.25" thickBot="1" x14ac:dyDescent="0.3">
      <c r="A47" s="4" t="s">
        <v>130</v>
      </c>
      <c r="B47" s="15"/>
      <c r="C47" s="14">
        <v>20</v>
      </c>
      <c r="D47" s="18" t="str">
        <f t="shared" si="3"/>
        <v/>
      </c>
      <c r="E47" s="24"/>
      <c r="F47" s="25"/>
      <c r="G47" s="25"/>
      <c r="H47" s="26" t="str">
        <f t="shared" si="1"/>
        <v/>
      </c>
      <c r="I47" s="4" t="s">
        <v>131</v>
      </c>
      <c r="J47" s="15"/>
      <c r="K47" s="14">
        <v>10</v>
      </c>
      <c r="L47" s="18" t="str">
        <f t="shared" si="4"/>
        <v/>
      </c>
      <c r="M47" s="46" t="s">
        <v>132</v>
      </c>
      <c r="N47" s="47" t="s">
        <v>133</v>
      </c>
      <c r="O47" s="20" t="s">
        <v>134</v>
      </c>
      <c r="P47" s="44" t="s">
        <v>272</v>
      </c>
    </row>
    <row r="48" spans="1:16" ht="16.5" thickBot="1" x14ac:dyDescent="0.3">
      <c r="A48" s="4" t="s">
        <v>135</v>
      </c>
      <c r="B48" s="15"/>
      <c r="C48" s="14">
        <v>3</v>
      </c>
      <c r="D48" s="18" t="str">
        <f t="shared" si="3"/>
        <v/>
      </c>
      <c r="E48" s="181" t="s">
        <v>136</v>
      </c>
      <c r="F48" s="182"/>
      <c r="G48" s="182"/>
      <c r="H48" s="183"/>
      <c r="I48" s="4" t="s">
        <v>137</v>
      </c>
      <c r="J48" s="15"/>
      <c r="K48" s="14">
        <v>20</v>
      </c>
      <c r="L48" s="18" t="str">
        <f t="shared" si="4"/>
        <v/>
      </c>
      <c r="M48" s="36" t="s">
        <v>138</v>
      </c>
      <c r="N48" s="48"/>
      <c r="O48" s="49" t="s">
        <v>134</v>
      </c>
      <c r="P48" s="35"/>
    </row>
    <row r="49" spans="1:16" x14ac:dyDescent="0.25">
      <c r="A49" s="4" t="s">
        <v>139</v>
      </c>
      <c r="B49" s="15"/>
      <c r="C49" s="14">
        <v>5</v>
      </c>
      <c r="D49" s="18" t="str">
        <f t="shared" si="3"/>
        <v/>
      </c>
      <c r="E49" s="27" t="s">
        <v>140</v>
      </c>
      <c r="F49" s="28"/>
      <c r="G49" s="29">
        <v>4</v>
      </c>
      <c r="H49" s="30" t="str">
        <f t="shared" ref="H49:H64" si="5">IF(F49*G49=0,"",F49*G49)</f>
        <v/>
      </c>
      <c r="I49" s="4" t="s">
        <v>141</v>
      </c>
      <c r="J49" s="15"/>
      <c r="K49" s="15"/>
      <c r="L49" s="18" t="str">
        <f t="shared" si="4"/>
        <v/>
      </c>
      <c r="M49" s="9" t="s">
        <v>142</v>
      </c>
      <c r="N49" s="50"/>
      <c r="O49" s="51" t="s">
        <v>134</v>
      </c>
      <c r="P49" s="7"/>
    </row>
    <row r="50" spans="1:16" x14ac:dyDescent="0.25">
      <c r="A50" s="4" t="s">
        <v>143</v>
      </c>
      <c r="B50" s="15"/>
      <c r="C50" s="14">
        <v>25</v>
      </c>
      <c r="D50" s="18" t="str">
        <f t="shared" si="3"/>
        <v/>
      </c>
      <c r="E50" s="4" t="s">
        <v>144</v>
      </c>
      <c r="F50" s="15"/>
      <c r="G50" s="14">
        <v>5</v>
      </c>
      <c r="H50" s="18" t="str">
        <f t="shared" si="5"/>
        <v/>
      </c>
      <c r="I50" s="4" t="s">
        <v>145</v>
      </c>
      <c r="J50" s="15"/>
      <c r="K50" s="14">
        <v>2</v>
      </c>
      <c r="L50" s="18" t="str">
        <f t="shared" si="4"/>
        <v/>
      </c>
      <c r="M50" s="65" t="s">
        <v>273</v>
      </c>
      <c r="N50" s="50"/>
      <c r="O50" s="51" t="s">
        <v>134</v>
      </c>
      <c r="P50" s="7"/>
    </row>
    <row r="51" spans="1:16" x14ac:dyDescent="0.25">
      <c r="A51" s="4" t="s">
        <v>146</v>
      </c>
      <c r="B51" s="15"/>
      <c r="C51" s="14">
        <v>5</v>
      </c>
      <c r="D51" s="18" t="str">
        <f t="shared" si="3"/>
        <v/>
      </c>
      <c r="E51" s="4" t="s">
        <v>147</v>
      </c>
      <c r="F51" s="15"/>
      <c r="G51" s="14">
        <v>5</v>
      </c>
      <c r="H51" s="18" t="str">
        <f t="shared" si="5"/>
        <v/>
      </c>
      <c r="I51" s="4" t="s">
        <v>148</v>
      </c>
      <c r="J51" s="15"/>
      <c r="K51" s="14">
        <v>5</v>
      </c>
      <c r="L51" s="18" t="str">
        <f t="shared" si="4"/>
        <v/>
      </c>
      <c r="M51" s="9" t="s">
        <v>149</v>
      </c>
      <c r="N51" s="52"/>
      <c r="O51" s="14"/>
      <c r="P51" s="53"/>
    </row>
    <row r="52" spans="1:16" x14ac:dyDescent="0.25">
      <c r="A52" s="6"/>
      <c r="B52" s="15"/>
      <c r="C52" s="15"/>
      <c r="D52" s="18" t="str">
        <f t="shared" si="3"/>
        <v/>
      </c>
      <c r="E52" s="4" t="s">
        <v>150</v>
      </c>
      <c r="F52" s="15"/>
      <c r="G52" s="14">
        <v>10</v>
      </c>
      <c r="H52" s="18" t="str">
        <f t="shared" si="5"/>
        <v/>
      </c>
      <c r="I52" s="4" t="s">
        <v>151</v>
      </c>
      <c r="J52" s="15"/>
      <c r="K52" s="14">
        <v>5</v>
      </c>
      <c r="L52" s="18" t="str">
        <f t="shared" si="4"/>
        <v/>
      </c>
      <c r="M52" s="10"/>
      <c r="N52" s="50"/>
      <c r="O52" s="51" t="s">
        <v>134</v>
      </c>
      <c r="P52" s="7"/>
    </row>
    <row r="53" spans="1:16" ht="16.5" thickBot="1" x14ac:dyDescent="0.3">
      <c r="A53" s="24"/>
      <c r="B53" s="25"/>
      <c r="C53" s="25"/>
      <c r="D53" s="26" t="str">
        <f t="shared" si="3"/>
        <v/>
      </c>
      <c r="E53" s="4" t="s">
        <v>152</v>
      </c>
      <c r="F53" s="15"/>
      <c r="G53" s="14">
        <v>3</v>
      </c>
      <c r="H53" s="18" t="str">
        <f t="shared" si="5"/>
        <v/>
      </c>
      <c r="I53" s="4" t="s">
        <v>153</v>
      </c>
      <c r="J53" s="15"/>
      <c r="K53" s="14">
        <v>8</v>
      </c>
      <c r="L53" s="18" t="str">
        <f t="shared" si="4"/>
        <v/>
      </c>
      <c r="M53" s="10"/>
      <c r="N53" s="50"/>
      <c r="O53" s="51" t="s">
        <v>134</v>
      </c>
      <c r="P53" s="7"/>
    </row>
    <row r="54" spans="1:16" ht="16.5" thickBot="1" x14ac:dyDescent="0.3">
      <c r="A54" s="181" t="s">
        <v>154</v>
      </c>
      <c r="B54" s="182"/>
      <c r="C54" s="182"/>
      <c r="D54" s="183"/>
      <c r="E54" s="4" t="s">
        <v>155</v>
      </c>
      <c r="F54" s="15"/>
      <c r="G54" s="14">
        <v>3</v>
      </c>
      <c r="H54" s="18" t="str">
        <f t="shared" si="5"/>
        <v/>
      </c>
      <c r="I54" s="4" t="s">
        <v>156</v>
      </c>
      <c r="J54" s="15"/>
      <c r="K54" s="14">
        <v>4</v>
      </c>
      <c r="L54" s="18" t="str">
        <f t="shared" si="4"/>
        <v/>
      </c>
      <c r="M54" s="32"/>
      <c r="N54" s="54"/>
      <c r="O54" s="55" t="s">
        <v>134</v>
      </c>
      <c r="P54" s="31"/>
    </row>
    <row r="55" spans="1:16" ht="16.5" thickBot="1" x14ac:dyDescent="0.3">
      <c r="A55" s="27" t="s">
        <v>157</v>
      </c>
      <c r="B55" s="28"/>
      <c r="C55" s="29">
        <v>30</v>
      </c>
      <c r="D55" s="30" t="str">
        <f t="shared" ref="D55:D64" si="6">IF(B55*C55=0,"",B55*C55)</f>
        <v/>
      </c>
      <c r="E55" s="4" t="s">
        <v>158</v>
      </c>
      <c r="F55" s="15"/>
      <c r="G55" s="14">
        <v>10</v>
      </c>
      <c r="H55" s="18" t="str">
        <f t="shared" si="5"/>
        <v/>
      </c>
      <c r="I55" s="4" t="s">
        <v>159</v>
      </c>
      <c r="J55" s="15"/>
      <c r="K55" s="14">
        <v>2</v>
      </c>
      <c r="L55" s="18" t="str">
        <f t="shared" si="4"/>
        <v/>
      </c>
      <c r="M55" s="189" t="s">
        <v>160</v>
      </c>
      <c r="N55" s="190"/>
      <c r="O55" s="190"/>
      <c r="P55" s="191"/>
    </row>
    <row r="56" spans="1:16" ht="16.5" x14ac:dyDescent="0.25">
      <c r="A56" s="4" t="s">
        <v>161</v>
      </c>
      <c r="B56" s="15"/>
      <c r="C56" s="14">
        <v>20</v>
      </c>
      <c r="D56" s="18" t="str">
        <f t="shared" si="6"/>
        <v/>
      </c>
      <c r="E56" s="4" t="s">
        <v>162</v>
      </c>
      <c r="F56" s="15"/>
      <c r="G56" s="14">
        <v>25</v>
      </c>
      <c r="H56" s="18" t="str">
        <f t="shared" si="5"/>
        <v/>
      </c>
      <c r="I56" s="4" t="s">
        <v>163</v>
      </c>
      <c r="J56" s="15"/>
      <c r="K56" s="14">
        <v>15</v>
      </c>
      <c r="L56" s="18" t="str">
        <f t="shared" si="4"/>
        <v/>
      </c>
      <c r="M56" s="184" t="s">
        <v>164</v>
      </c>
      <c r="N56" s="185"/>
      <c r="O56" s="185"/>
      <c r="P56" s="56" t="s">
        <v>272</v>
      </c>
    </row>
    <row r="57" spans="1:16" x14ac:dyDescent="0.25">
      <c r="A57" s="4" t="s">
        <v>165</v>
      </c>
      <c r="B57" s="15"/>
      <c r="C57" s="14">
        <v>20</v>
      </c>
      <c r="D57" s="18" t="str">
        <f t="shared" si="6"/>
        <v/>
      </c>
      <c r="E57" s="4" t="s">
        <v>166</v>
      </c>
      <c r="F57" s="15"/>
      <c r="G57" s="14">
        <v>5</v>
      </c>
      <c r="H57" s="18" t="str">
        <f t="shared" si="5"/>
        <v/>
      </c>
      <c r="I57" s="4" t="s">
        <v>167</v>
      </c>
      <c r="J57" s="15"/>
      <c r="K57" s="14">
        <v>10</v>
      </c>
      <c r="L57" s="18" t="str">
        <f t="shared" si="4"/>
        <v/>
      </c>
      <c r="M57" s="169"/>
      <c r="N57" s="170"/>
      <c r="O57" s="170"/>
      <c r="P57" s="23"/>
    </row>
    <row r="58" spans="1:16" x14ac:dyDescent="0.25">
      <c r="A58" s="4" t="s">
        <v>168</v>
      </c>
      <c r="B58" s="15"/>
      <c r="C58" s="14">
        <v>15</v>
      </c>
      <c r="D58" s="18" t="str">
        <f t="shared" si="6"/>
        <v/>
      </c>
      <c r="E58" s="4" t="s">
        <v>169</v>
      </c>
      <c r="F58" s="15"/>
      <c r="G58" s="14">
        <v>2</v>
      </c>
      <c r="H58" s="18" t="str">
        <f t="shared" si="5"/>
        <v/>
      </c>
      <c r="I58" s="6"/>
      <c r="J58" s="15"/>
      <c r="K58" s="15"/>
      <c r="L58" s="18" t="str">
        <f t="shared" si="4"/>
        <v/>
      </c>
      <c r="M58" s="169"/>
      <c r="N58" s="170"/>
      <c r="O58" s="170"/>
      <c r="P58" s="23"/>
    </row>
    <row r="59" spans="1:16" x14ac:dyDescent="0.25">
      <c r="A59" s="4" t="s">
        <v>170</v>
      </c>
      <c r="B59" s="15"/>
      <c r="C59" s="14">
        <v>5</v>
      </c>
      <c r="D59" s="18" t="str">
        <f t="shared" si="6"/>
        <v/>
      </c>
      <c r="E59" s="4" t="s">
        <v>171</v>
      </c>
      <c r="F59" s="15"/>
      <c r="G59" s="14">
        <v>5</v>
      </c>
      <c r="H59" s="18" t="str">
        <f t="shared" si="5"/>
        <v/>
      </c>
      <c r="I59" s="6"/>
      <c r="J59" s="15"/>
      <c r="K59" s="15"/>
      <c r="L59" s="18" t="str">
        <f t="shared" si="4"/>
        <v/>
      </c>
      <c r="M59" s="169"/>
      <c r="N59" s="170"/>
      <c r="O59" s="170"/>
      <c r="P59" s="23"/>
    </row>
    <row r="60" spans="1:16" ht="16.5" thickBot="1" x14ac:dyDescent="0.3">
      <c r="A60" s="4" t="s">
        <v>172</v>
      </c>
      <c r="B60" s="15"/>
      <c r="C60" s="14">
        <v>30</v>
      </c>
      <c r="D60" s="18" t="str">
        <f t="shared" si="6"/>
        <v/>
      </c>
      <c r="E60" s="6"/>
      <c r="F60" s="15"/>
      <c r="G60" s="15"/>
      <c r="H60" s="18" t="str">
        <f t="shared" si="5"/>
        <v/>
      </c>
      <c r="I60" s="24"/>
      <c r="J60" s="25"/>
      <c r="K60" s="25"/>
      <c r="L60" s="26" t="str">
        <f t="shared" si="4"/>
        <v/>
      </c>
      <c r="M60" s="167" t="s">
        <v>173</v>
      </c>
      <c r="N60" s="168"/>
      <c r="O60" s="168"/>
      <c r="P60" s="57"/>
    </row>
    <row r="61" spans="1:16" ht="16.5" thickBot="1" x14ac:dyDescent="0.3">
      <c r="A61" s="4" t="s">
        <v>174</v>
      </c>
      <c r="B61" s="15"/>
      <c r="C61" s="14">
        <v>20</v>
      </c>
      <c r="D61" s="18" t="str">
        <f t="shared" si="6"/>
        <v/>
      </c>
      <c r="E61" s="6"/>
      <c r="F61" s="15"/>
      <c r="G61" s="15"/>
      <c r="H61" s="18" t="str">
        <f t="shared" si="5"/>
        <v/>
      </c>
      <c r="I61" s="181" t="s">
        <v>175</v>
      </c>
      <c r="J61" s="182"/>
      <c r="K61" s="182"/>
      <c r="L61" s="183"/>
      <c r="M61" s="169"/>
      <c r="N61" s="170"/>
      <c r="O61" s="170"/>
      <c r="P61" s="23"/>
    </row>
    <row r="62" spans="1:16" x14ac:dyDescent="0.25">
      <c r="A62" s="4" t="s">
        <v>176</v>
      </c>
      <c r="B62" s="15"/>
      <c r="C62" s="14">
        <v>10</v>
      </c>
      <c r="D62" s="18" t="str">
        <f t="shared" si="6"/>
        <v/>
      </c>
      <c r="E62" s="6"/>
      <c r="F62" s="15"/>
      <c r="G62" s="15"/>
      <c r="H62" s="18" t="str">
        <f t="shared" si="5"/>
        <v/>
      </c>
      <c r="I62" s="27" t="s">
        <v>177</v>
      </c>
      <c r="J62" s="28"/>
      <c r="K62" s="29">
        <v>20</v>
      </c>
      <c r="L62" s="30" t="str">
        <f t="shared" ref="L62:L90" si="7">IF(J62*K62=0,"",J62*K62)</f>
        <v/>
      </c>
      <c r="M62" s="169"/>
      <c r="N62" s="170"/>
      <c r="O62" s="170"/>
      <c r="P62" s="23"/>
    </row>
    <row r="63" spans="1:16" x14ac:dyDescent="0.25">
      <c r="A63" s="6"/>
      <c r="B63" s="15"/>
      <c r="C63" s="15"/>
      <c r="D63" s="18" t="str">
        <f t="shared" si="6"/>
        <v/>
      </c>
      <c r="E63" s="6"/>
      <c r="F63" s="15"/>
      <c r="G63" s="15"/>
      <c r="H63" s="18" t="str">
        <f t="shared" si="5"/>
        <v/>
      </c>
      <c r="I63" s="4" t="s">
        <v>178</v>
      </c>
      <c r="J63" s="15"/>
      <c r="K63" s="14">
        <v>15</v>
      </c>
      <c r="L63" s="18" t="str">
        <f t="shared" si="7"/>
        <v/>
      </c>
      <c r="M63" s="169"/>
      <c r="N63" s="170"/>
      <c r="O63" s="170"/>
      <c r="P63" s="23"/>
    </row>
    <row r="64" spans="1:16" ht="16.5" thickBot="1" x14ac:dyDescent="0.3">
      <c r="A64" s="24"/>
      <c r="B64" s="25"/>
      <c r="C64" s="25"/>
      <c r="D64" s="26" t="str">
        <f t="shared" si="6"/>
        <v/>
      </c>
      <c r="E64" s="24"/>
      <c r="F64" s="25"/>
      <c r="G64" s="25"/>
      <c r="H64" s="26" t="str">
        <f t="shared" si="5"/>
        <v/>
      </c>
      <c r="I64" s="4" t="s">
        <v>179</v>
      </c>
      <c r="J64" s="15"/>
      <c r="K64" s="14">
        <v>4</v>
      </c>
      <c r="L64" s="18" t="str">
        <f t="shared" si="7"/>
        <v/>
      </c>
      <c r="M64" s="235" t="s">
        <v>180</v>
      </c>
      <c r="N64" s="235"/>
      <c r="O64" s="236"/>
      <c r="P64" s="66">
        <f>SUM(N48,P48,N49,P49,N50,N52,P52,P50,N53,P53,N54,P54,P57:P59,P61:P63)</f>
        <v>0</v>
      </c>
    </row>
    <row r="65" spans="1:16" ht="16.5" thickBot="1" x14ac:dyDescent="0.3">
      <c r="A65" s="181" t="s">
        <v>181</v>
      </c>
      <c r="B65" s="182"/>
      <c r="C65" s="182"/>
      <c r="D65" s="183"/>
      <c r="E65" s="181" t="s">
        <v>182</v>
      </c>
      <c r="F65" s="182"/>
      <c r="G65" s="182"/>
      <c r="H65" s="183"/>
      <c r="I65" s="4" t="s">
        <v>183</v>
      </c>
      <c r="J65" s="15"/>
      <c r="K65" s="14">
        <v>3</v>
      </c>
      <c r="L65" s="18" t="str">
        <f t="shared" si="7"/>
        <v/>
      </c>
      <c r="M65" s="212"/>
      <c r="N65" s="213"/>
      <c r="O65" s="213"/>
      <c r="P65" s="214"/>
    </row>
    <row r="66" spans="1:16" x14ac:dyDescent="0.25">
      <c r="A66" s="27" t="s">
        <v>184</v>
      </c>
      <c r="B66" s="28"/>
      <c r="C66" s="29">
        <v>3</v>
      </c>
      <c r="D66" s="30" t="str">
        <f t="shared" ref="D66:D80" si="8">IF(B66*C66=0,"",B66*C66)</f>
        <v/>
      </c>
      <c r="E66" s="27" t="s">
        <v>185</v>
      </c>
      <c r="F66" s="28"/>
      <c r="G66" s="29">
        <v>10</v>
      </c>
      <c r="H66" s="30" t="str">
        <f t="shared" ref="H66:H90" si="9">IF(F66*G66=0,"",F66*G66)</f>
        <v/>
      </c>
      <c r="I66" s="4" t="s">
        <v>186</v>
      </c>
      <c r="J66" s="15"/>
      <c r="K66" s="14">
        <v>10</v>
      </c>
      <c r="L66" s="18" t="str">
        <f t="shared" si="7"/>
        <v/>
      </c>
      <c r="M66" s="215"/>
      <c r="N66" s="216"/>
      <c r="O66" s="216"/>
      <c r="P66" s="217"/>
    </row>
    <row r="67" spans="1:16" x14ac:dyDescent="0.25">
      <c r="A67" s="4" t="s">
        <v>187</v>
      </c>
      <c r="B67" s="15"/>
      <c r="C67" s="14">
        <v>20</v>
      </c>
      <c r="D67" s="18" t="str">
        <f t="shared" si="8"/>
        <v/>
      </c>
      <c r="E67" s="4" t="s">
        <v>188</v>
      </c>
      <c r="F67" s="15"/>
      <c r="G67" s="14">
        <v>15</v>
      </c>
      <c r="H67" s="18" t="str">
        <f t="shared" si="9"/>
        <v/>
      </c>
      <c r="I67" s="4" t="s">
        <v>189</v>
      </c>
      <c r="J67" s="15"/>
      <c r="K67" s="14">
        <v>20</v>
      </c>
      <c r="L67" s="18" t="str">
        <f t="shared" si="7"/>
        <v/>
      </c>
      <c r="M67" s="9"/>
      <c r="N67" s="58" t="s">
        <v>1</v>
      </c>
      <c r="O67" s="210" t="s">
        <v>190</v>
      </c>
      <c r="P67" s="211"/>
    </row>
    <row r="68" spans="1:16" x14ac:dyDescent="0.25">
      <c r="A68" s="4" t="s">
        <v>191</v>
      </c>
      <c r="B68" s="15"/>
      <c r="C68" s="14">
        <v>15</v>
      </c>
      <c r="D68" s="18" t="str">
        <f t="shared" si="8"/>
        <v/>
      </c>
      <c r="E68" s="4" t="s">
        <v>192</v>
      </c>
      <c r="F68" s="15"/>
      <c r="G68" s="14">
        <v>20</v>
      </c>
      <c r="H68" s="18" t="str">
        <f t="shared" si="9"/>
        <v/>
      </c>
      <c r="I68" s="4" t="s">
        <v>193</v>
      </c>
      <c r="J68" s="15"/>
      <c r="K68" s="14">
        <v>5</v>
      </c>
      <c r="L68" s="18" t="str">
        <f t="shared" si="7"/>
        <v/>
      </c>
      <c r="M68" s="59" t="s">
        <v>194</v>
      </c>
      <c r="N68" s="68">
        <f>B91</f>
        <v>0</v>
      </c>
      <c r="O68" s="208">
        <f>D91</f>
        <v>0</v>
      </c>
      <c r="P68" s="209"/>
    </row>
    <row r="69" spans="1:16" x14ac:dyDescent="0.25">
      <c r="A69" s="4" t="s">
        <v>195</v>
      </c>
      <c r="B69" s="15"/>
      <c r="C69" s="14">
        <v>5</v>
      </c>
      <c r="D69" s="18" t="str">
        <f t="shared" si="8"/>
        <v/>
      </c>
      <c r="E69" s="4" t="s">
        <v>196</v>
      </c>
      <c r="F69" s="15"/>
      <c r="G69" s="14">
        <v>25</v>
      </c>
      <c r="H69" s="18" t="str">
        <f t="shared" si="9"/>
        <v/>
      </c>
      <c r="I69" s="4" t="s">
        <v>197</v>
      </c>
      <c r="J69" s="15"/>
      <c r="K69" s="14">
        <v>5</v>
      </c>
      <c r="L69" s="18" t="str">
        <f t="shared" si="7"/>
        <v/>
      </c>
      <c r="M69" s="59" t="s">
        <v>198</v>
      </c>
      <c r="N69" s="68">
        <f>F91</f>
        <v>0</v>
      </c>
      <c r="O69" s="208">
        <f>H91</f>
        <v>0</v>
      </c>
      <c r="P69" s="209"/>
    </row>
    <row r="70" spans="1:16" x14ac:dyDescent="0.25">
      <c r="A70" s="4" t="s">
        <v>199</v>
      </c>
      <c r="B70" s="15"/>
      <c r="C70" s="14">
        <v>2</v>
      </c>
      <c r="D70" s="18" t="str">
        <f t="shared" si="8"/>
        <v/>
      </c>
      <c r="E70" s="4" t="s">
        <v>144</v>
      </c>
      <c r="F70" s="15"/>
      <c r="G70" s="14">
        <v>5</v>
      </c>
      <c r="H70" s="18" t="str">
        <f t="shared" si="9"/>
        <v/>
      </c>
      <c r="I70" s="4" t="s">
        <v>200</v>
      </c>
      <c r="J70" s="15"/>
      <c r="K70" s="14">
        <v>2</v>
      </c>
      <c r="L70" s="18" t="str">
        <f t="shared" si="7"/>
        <v/>
      </c>
      <c r="M70" s="59" t="s">
        <v>201</v>
      </c>
      <c r="N70" s="68">
        <f>J91</f>
        <v>0</v>
      </c>
      <c r="O70" s="208">
        <f>L91</f>
        <v>0</v>
      </c>
      <c r="P70" s="209"/>
    </row>
    <row r="71" spans="1:16" x14ac:dyDescent="0.25">
      <c r="A71" s="4" t="s">
        <v>202</v>
      </c>
      <c r="B71" s="15"/>
      <c r="C71" s="14">
        <v>8</v>
      </c>
      <c r="D71" s="18" t="str">
        <f t="shared" si="8"/>
        <v/>
      </c>
      <c r="E71" s="4" t="s">
        <v>203</v>
      </c>
      <c r="F71" s="15"/>
      <c r="G71" s="14">
        <v>2</v>
      </c>
      <c r="H71" s="18" t="str">
        <f t="shared" si="9"/>
        <v/>
      </c>
      <c r="I71" s="4" t="s">
        <v>204</v>
      </c>
      <c r="J71" s="15"/>
      <c r="K71" s="14">
        <v>5</v>
      </c>
      <c r="L71" s="18" t="str">
        <f t="shared" si="7"/>
        <v/>
      </c>
      <c r="M71" s="59" t="s">
        <v>205</v>
      </c>
      <c r="N71" s="68">
        <f>SUM(N8,N12,N16,N20,N24,N26,N29:N33,N35)</f>
        <v>0</v>
      </c>
      <c r="O71" s="208">
        <f>SUM(P8,P12,P16,P20,P24,P26,P29:P35)</f>
        <v>0</v>
      </c>
      <c r="P71" s="209"/>
    </row>
    <row r="72" spans="1:16" x14ac:dyDescent="0.25">
      <c r="A72" s="4" t="s">
        <v>206</v>
      </c>
      <c r="B72" s="15"/>
      <c r="C72" s="14">
        <v>10</v>
      </c>
      <c r="D72" s="18" t="str">
        <f t="shared" si="8"/>
        <v/>
      </c>
      <c r="E72" s="4" t="s">
        <v>207</v>
      </c>
      <c r="F72" s="15"/>
      <c r="G72" s="14">
        <v>1</v>
      </c>
      <c r="H72" s="18" t="str">
        <f t="shared" si="9"/>
        <v/>
      </c>
      <c r="I72" s="4" t="s">
        <v>208</v>
      </c>
      <c r="J72" s="15"/>
      <c r="K72" s="14">
        <v>40</v>
      </c>
      <c r="L72" s="18" t="str">
        <f t="shared" si="7"/>
        <v/>
      </c>
      <c r="M72" s="59" t="s">
        <v>209</v>
      </c>
      <c r="N72" s="68">
        <f>N38</f>
        <v>0</v>
      </c>
      <c r="O72" s="208" t="str">
        <f>$P$38</f>
        <v/>
      </c>
      <c r="P72" s="209"/>
    </row>
    <row r="73" spans="1:16" x14ac:dyDescent="0.25">
      <c r="A73" s="4" t="s">
        <v>210</v>
      </c>
      <c r="B73" s="15"/>
      <c r="C73" s="14">
        <v>15</v>
      </c>
      <c r="D73" s="18" t="str">
        <f t="shared" si="8"/>
        <v/>
      </c>
      <c r="E73" s="4" t="s">
        <v>211</v>
      </c>
      <c r="F73" s="15"/>
      <c r="G73" s="14">
        <v>20</v>
      </c>
      <c r="H73" s="18" t="str">
        <f t="shared" si="9"/>
        <v/>
      </c>
      <c r="I73" s="4" t="s">
        <v>212</v>
      </c>
      <c r="J73" s="15"/>
      <c r="K73" s="14">
        <v>100</v>
      </c>
      <c r="L73" s="18" t="str">
        <f t="shared" si="7"/>
        <v/>
      </c>
      <c r="M73" s="59" t="s">
        <v>213</v>
      </c>
      <c r="N73" s="68">
        <f>SUM(N42:N46)</f>
        <v>0</v>
      </c>
      <c r="O73" s="208">
        <f>SUM(P42:P46)</f>
        <v>0</v>
      </c>
      <c r="P73" s="209"/>
    </row>
    <row r="74" spans="1:16" x14ac:dyDescent="0.25">
      <c r="A74" s="4" t="s">
        <v>214</v>
      </c>
      <c r="B74" s="15"/>
      <c r="C74" s="14">
        <v>20</v>
      </c>
      <c r="D74" s="18" t="str">
        <f t="shared" si="8"/>
        <v/>
      </c>
      <c r="E74" s="4" t="s">
        <v>215</v>
      </c>
      <c r="F74" s="15"/>
      <c r="G74" s="14">
        <v>30</v>
      </c>
      <c r="H74" s="18" t="str">
        <f t="shared" si="9"/>
        <v/>
      </c>
      <c r="I74" s="4" t="s">
        <v>216</v>
      </c>
      <c r="J74" s="15"/>
      <c r="K74" s="14">
        <v>3</v>
      </c>
      <c r="L74" s="18" t="str">
        <f t="shared" si="7"/>
        <v/>
      </c>
      <c r="M74" s="9"/>
      <c r="N74" s="69"/>
      <c r="O74" s="229"/>
      <c r="P74" s="230"/>
    </row>
    <row r="75" spans="1:16" x14ac:dyDescent="0.25">
      <c r="A75" s="4" t="s">
        <v>217</v>
      </c>
      <c r="B75" s="15"/>
      <c r="C75" s="15">
        <v>25</v>
      </c>
      <c r="D75" s="18" t="str">
        <f t="shared" si="8"/>
        <v/>
      </c>
      <c r="E75" s="4" t="s">
        <v>218</v>
      </c>
      <c r="F75" s="15"/>
      <c r="G75" s="14">
        <v>35</v>
      </c>
      <c r="H75" s="18" t="str">
        <f t="shared" si="9"/>
        <v/>
      </c>
      <c r="I75" s="4" t="s">
        <v>219</v>
      </c>
      <c r="J75" s="15"/>
      <c r="K75" s="14">
        <v>15</v>
      </c>
      <c r="L75" s="18" t="str">
        <f t="shared" si="7"/>
        <v/>
      </c>
      <c r="M75" s="60" t="s">
        <v>220</v>
      </c>
      <c r="N75" s="70">
        <f>SUM(N68:N73)</f>
        <v>0</v>
      </c>
      <c r="O75" s="208">
        <f>SUM(O68:P73)</f>
        <v>0</v>
      </c>
      <c r="P75" s="209"/>
    </row>
    <row r="76" spans="1:16" x14ac:dyDescent="0.25">
      <c r="A76" s="4" t="s">
        <v>221</v>
      </c>
      <c r="B76" s="15"/>
      <c r="C76" s="14">
        <v>5</v>
      </c>
      <c r="D76" s="18" t="str">
        <f t="shared" si="8"/>
        <v/>
      </c>
      <c r="E76" s="4" t="s">
        <v>222</v>
      </c>
      <c r="F76" s="15"/>
      <c r="G76" s="14">
        <v>15</v>
      </c>
      <c r="H76" s="18" t="str">
        <f t="shared" si="9"/>
        <v/>
      </c>
      <c r="I76" s="4" t="s">
        <v>223</v>
      </c>
      <c r="J76" s="15"/>
      <c r="K76" s="14">
        <v>10</v>
      </c>
      <c r="L76" s="18" t="str">
        <f t="shared" si="7"/>
        <v/>
      </c>
      <c r="M76" s="9"/>
      <c r="N76" s="1"/>
      <c r="O76" s="231"/>
      <c r="P76" s="232"/>
    </row>
    <row r="77" spans="1:16" x14ac:dyDescent="0.25">
      <c r="A77" s="4" t="s">
        <v>224</v>
      </c>
      <c r="B77" s="15"/>
      <c r="C77" s="14">
        <v>5</v>
      </c>
      <c r="D77" s="18" t="str">
        <f t="shared" si="8"/>
        <v/>
      </c>
      <c r="E77" s="4" t="s">
        <v>225</v>
      </c>
      <c r="F77" s="15"/>
      <c r="G77" s="14">
        <v>22</v>
      </c>
      <c r="H77" s="18" t="str">
        <f t="shared" si="9"/>
        <v/>
      </c>
      <c r="I77" s="4" t="s">
        <v>226</v>
      </c>
      <c r="J77" s="15"/>
      <c r="K77" s="14">
        <v>5</v>
      </c>
      <c r="L77" s="18" t="str">
        <f t="shared" si="7"/>
        <v/>
      </c>
      <c r="M77" s="204" t="s">
        <v>227</v>
      </c>
      <c r="N77" s="205"/>
      <c r="O77" s="233">
        <v>7</v>
      </c>
      <c r="P77" s="234"/>
    </row>
    <row r="78" spans="1:16" x14ac:dyDescent="0.25">
      <c r="A78" s="6"/>
      <c r="B78" s="15"/>
      <c r="C78" s="15"/>
      <c r="D78" s="18" t="str">
        <f t="shared" si="8"/>
        <v/>
      </c>
      <c r="E78" s="4" t="s">
        <v>228</v>
      </c>
      <c r="F78" s="15"/>
      <c r="G78" s="14">
        <v>5</v>
      </c>
      <c r="H78" s="18" t="str">
        <f t="shared" si="9"/>
        <v/>
      </c>
      <c r="I78" s="4" t="s">
        <v>229</v>
      </c>
      <c r="J78" s="15"/>
      <c r="K78" s="14">
        <v>20</v>
      </c>
      <c r="L78" s="18" t="str">
        <f t="shared" si="7"/>
        <v/>
      </c>
      <c r="M78" s="204" t="s">
        <v>230</v>
      </c>
      <c r="N78" s="205"/>
      <c r="O78" s="206">
        <f>O75*O77</f>
        <v>0</v>
      </c>
      <c r="P78" s="207"/>
    </row>
    <row r="79" spans="1:16" x14ac:dyDescent="0.25">
      <c r="A79" s="6"/>
      <c r="B79" s="15"/>
      <c r="C79" s="15"/>
      <c r="D79" s="18" t="str">
        <f t="shared" si="8"/>
        <v/>
      </c>
      <c r="E79" s="4" t="s">
        <v>231</v>
      </c>
      <c r="F79" s="15"/>
      <c r="G79" s="14">
        <v>3</v>
      </c>
      <c r="H79" s="18" t="str">
        <f t="shared" si="9"/>
        <v/>
      </c>
      <c r="I79" s="4" t="s">
        <v>232</v>
      </c>
      <c r="J79" s="15"/>
      <c r="K79" s="14">
        <v>5</v>
      </c>
      <c r="L79" s="18" t="str">
        <f t="shared" si="7"/>
        <v/>
      </c>
      <c r="M79" s="223" t="s">
        <v>233</v>
      </c>
      <c r="N79" s="224"/>
      <c r="O79" s="206">
        <f>P64</f>
        <v>0</v>
      </c>
      <c r="P79" s="207"/>
    </row>
    <row r="80" spans="1:16" ht="16.5" thickBot="1" x14ac:dyDescent="0.3">
      <c r="A80" s="24"/>
      <c r="B80" s="25"/>
      <c r="C80" s="25"/>
      <c r="D80" s="26" t="str">
        <f t="shared" si="8"/>
        <v/>
      </c>
      <c r="E80" s="4" t="s">
        <v>234</v>
      </c>
      <c r="F80" s="15"/>
      <c r="G80" s="14">
        <v>5</v>
      </c>
      <c r="H80" s="18" t="str">
        <f t="shared" si="9"/>
        <v/>
      </c>
      <c r="I80" s="4" t="s">
        <v>235</v>
      </c>
      <c r="J80" s="15"/>
      <c r="K80" s="14">
        <v>5</v>
      </c>
      <c r="L80" s="18" t="str">
        <f t="shared" si="7"/>
        <v/>
      </c>
      <c r="M80" s="167"/>
      <c r="N80" s="168"/>
      <c r="O80" s="168"/>
      <c r="P80" s="221"/>
    </row>
    <row r="81" spans="1:16" ht="21" thickBot="1" x14ac:dyDescent="0.35">
      <c r="A81" s="181" t="s">
        <v>236</v>
      </c>
      <c r="B81" s="182"/>
      <c r="C81" s="182"/>
      <c r="D81" s="183"/>
      <c r="E81" s="4" t="s">
        <v>237</v>
      </c>
      <c r="F81" s="15"/>
      <c r="G81" s="14">
        <v>8</v>
      </c>
      <c r="H81" s="18" t="str">
        <f t="shared" si="9"/>
        <v/>
      </c>
      <c r="I81" s="4" t="s">
        <v>238</v>
      </c>
      <c r="J81" s="15"/>
      <c r="K81" s="14">
        <v>10</v>
      </c>
      <c r="L81" s="18" t="str">
        <f t="shared" si="7"/>
        <v/>
      </c>
      <c r="M81" s="225" t="s">
        <v>239</v>
      </c>
      <c r="N81" s="226"/>
      <c r="O81" s="227">
        <f>SUM(O78:P79)</f>
        <v>0</v>
      </c>
      <c r="P81" s="228"/>
    </row>
    <row r="82" spans="1:16" x14ac:dyDescent="0.25">
      <c r="A82" s="27" t="s">
        <v>240</v>
      </c>
      <c r="B82" s="28"/>
      <c r="C82" s="29">
        <v>15</v>
      </c>
      <c r="D82" s="30" t="str">
        <f t="shared" ref="D82:D90" si="10">IF(B82*C82=0,"",B82*C82)</f>
        <v/>
      </c>
      <c r="E82" s="4" t="s">
        <v>241</v>
      </c>
      <c r="F82" s="15"/>
      <c r="G82" s="14">
        <v>4</v>
      </c>
      <c r="H82" s="18" t="str">
        <f t="shared" si="9"/>
        <v/>
      </c>
      <c r="I82" s="4" t="s">
        <v>242</v>
      </c>
      <c r="J82" s="15"/>
      <c r="K82" s="14">
        <v>20</v>
      </c>
      <c r="L82" s="18" t="str">
        <f t="shared" si="7"/>
        <v/>
      </c>
      <c r="M82" s="155" t="s">
        <v>249</v>
      </c>
      <c r="N82" s="156"/>
      <c r="O82" s="156"/>
      <c r="P82" s="157"/>
    </row>
    <row r="83" spans="1:16" x14ac:dyDescent="0.25">
      <c r="A83" s="4" t="s">
        <v>243</v>
      </c>
      <c r="B83" s="15"/>
      <c r="C83" s="14">
        <v>20</v>
      </c>
      <c r="D83" s="18" t="str">
        <f t="shared" si="10"/>
        <v/>
      </c>
      <c r="E83" s="4" t="s">
        <v>244</v>
      </c>
      <c r="F83" s="15"/>
      <c r="G83" s="14">
        <v>5</v>
      </c>
      <c r="H83" s="18" t="str">
        <f t="shared" si="9"/>
        <v/>
      </c>
      <c r="I83" s="4" t="s">
        <v>245</v>
      </c>
      <c r="J83" s="15"/>
      <c r="K83" s="14">
        <v>5</v>
      </c>
      <c r="L83" s="18" t="str">
        <f t="shared" si="7"/>
        <v/>
      </c>
      <c r="M83" s="158"/>
      <c r="N83" s="159"/>
      <c r="O83" s="159"/>
      <c r="P83" s="160"/>
    </row>
    <row r="84" spans="1:16" ht="15.75" customHeight="1" x14ac:dyDescent="0.25">
      <c r="A84" s="4" t="s">
        <v>246</v>
      </c>
      <c r="B84" s="15"/>
      <c r="C84" s="14">
        <v>5</v>
      </c>
      <c r="D84" s="18" t="str">
        <f t="shared" si="10"/>
        <v/>
      </c>
      <c r="E84" s="4" t="s">
        <v>247</v>
      </c>
      <c r="F84" s="15"/>
      <c r="G84" s="14">
        <v>5</v>
      </c>
      <c r="H84" s="18" t="str">
        <f t="shared" si="9"/>
        <v/>
      </c>
      <c r="I84" s="4" t="s">
        <v>248</v>
      </c>
      <c r="J84" s="15"/>
      <c r="K84" s="14">
        <v>5</v>
      </c>
      <c r="L84" s="18" t="str">
        <f t="shared" si="7"/>
        <v/>
      </c>
      <c r="M84" s="158"/>
      <c r="N84" s="159"/>
      <c r="O84" s="159"/>
      <c r="P84" s="160"/>
    </row>
    <row r="85" spans="1:16" x14ac:dyDescent="0.25">
      <c r="A85" s="4" t="s">
        <v>250</v>
      </c>
      <c r="B85" s="15"/>
      <c r="C85" s="14">
        <v>5</v>
      </c>
      <c r="D85" s="18" t="str">
        <f t="shared" si="10"/>
        <v/>
      </c>
      <c r="E85" s="4" t="s">
        <v>251</v>
      </c>
      <c r="F85" s="15"/>
      <c r="G85" s="14">
        <v>2</v>
      </c>
      <c r="H85" s="18" t="str">
        <f t="shared" si="9"/>
        <v/>
      </c>
      <c r="I85" s="4" t="s">
        <v>252</v>
      </c>
      <c r="J85" s="15"/>
      <c r="K85" s="14">
        <v>5</v>
      </c>
      <c r="L85" s="18" t="str">
        <f t="shared" si="7"/>
        <v/>
      </c>
      <c r="M85" s="158"/>
      <c r="N85" s="159"/>
      <c r="O85" s="159"/>
      <c r="P85" s="160"/>
    </row>
    <row r="86" spans="1:16" x14ac:dyDescent="0.25">
      <c r="A86" s="4" t="s">
        <v>253</v>
      </c>
      <c r="B86" s="15"/>
      <c r="C86" s="14">
        <v>10</v>
      </c>
      <c r="D86" s="18" t="str">
        <f t="shared" si="10"/>
        <v/>
      </c>
      <c r="E86" s="6"/>
      <c r="F86" s="15"/>
      <c r="G86" s="15"/>
      <c r="H86" s="18" t="str">
        <f t="shared" si="9"/>
        <v/>
      </c>
      <c r="I86" s="4" t="s">
        <v>254</v>
      </c>
      <c r="J86" s="15"/>
      <c r="K86" s="14">
        <v>10</v>
      </c>
      <c r="L86" s="18" t="str">
        <f t="shared" si="7"/>
        <v/>
      </c>
      <c r="M86" s="161"/>
      <c r="N86" s="162"/>
      <c r="O86" s="162"/>
      <c r="P86" s="163"/>
    </row>
    <row r="87" spans="1:16" x14ac:dyDescent="0.25">
      <c r="A87" s="4" t="s">
        <v>255</v>
      </c>
      <c r="B87" s="15"/>
      <c r="C87" s="14">
        <v>3</v>
      </c>
      <c r="D87" s="18" t="str">
        <f t="shared" si="10"/>
        <v/>
      </c>
      <c r="E87" s="6"/>
      <c r="F87" s="15"/>
      <c r="G87" s="15"/>
      <c r="H87" s="18" t="str">
        <f t="shared" si="9"/>
        <v/>
      </c>
      <c r="I87" s="4" t="s">
        <v>256</v>
      </c>
      <c r="J87" s="15"/>
      <c r="K87" s="14">
        <v>7</v>
      </c>
      <c r="L87" s="18" t="str">
        <f t="shared" si="7"/>
        <v/>
      </c>
      <c r="M87" s="167"/>
      <c r="N87" s="168"/>
      <c r="O87" s="168"/>
      <c r="P87" s="221"/>
    </row>
    <row r="88" spans="1:16" x14ac:dyDescent="0.25">
      <c r="A88" s="4" t="s">
        <v>257</v>
      </c>
      <c r="B88" s="15"/>
      <c r="C88" s="14">
        <v>10</v>
      </c>
      <c r="D88" s="18" t="str">
        <f t="shared" si="10"/>
        <v/>
      </c>
      <c r="E88" s="6"/>
      <c r="F88" s="15"/>
      <c r="G88" s="15"/>
      <c r="H88" s="18" t="str">
        <f t="shared" si="9"/>
        <v/>
      </c>
      <c r="I88" s="4" t="s">
        <v>258</v>
      </c>
      <c r="J88" s="15"/>
      <c r="K88" s="14">
        <v>20</v>
      </c>
      <c r="L88" s="18" t="str">
        <f t="shared" si="7"/>
        <v/>
      </c>
      <c r="M88" s="167"/>
      <c r="N88" s="168"/>
      <c r="O88" s="168"/>
      <c r="P88" s="221"/>
    </row>
    <row r="89" spans="1:16" x14ac:dyDescent="0.25">
      <c r="A89" s="6"/>
      <c r="B89" s="15"/>
      <c r="C89" s="15"/>
      <c r="D89" s="18" t="str">
        <f t="shared" si="10"/>
        <v/>
      </c>
      <c r="E89" s="6"/>
      <c r="F89" s="15"/>
      <c r="G89" s="15"/>
      <c r="H89" s="18" t="str">
        <f t="shared" si="9"/>
        <v/>
      </c>
      <c r="I89" s="6"/>
      <c r="J89" s="15"/>
      <c r="K89" s="15"/>
      <c r="L89" s="18" t="str">
        <f t="shared" si="7"/>
        <v/>
      </c>
      <c r="M89" s="222" t="s">
        <v>259</v>
      </c>
      <c r="N89" s="168"/>
      <c r="O89" s="218" t="s">
        <v>260</v>
      </c>
      <c r="P89" s="219"/>
    </row>
    <row r="90" spans="1:16" ht="16.5" thickBot="1" x14ac:dyDescent="0.3">
      <c r="A90" s="8"/>
      <c r="B90" s="16"/>
      <c r="C90" s="16"/>
      <c r="D90" s="19" t="str">
        <f t="shared" si="10"/>
        <v/>
      </c>
      <c r="E90" s="8"/>
      <c r="F90" s="16"/>
      <c r="G90" s="16"/>
      <c r="H90" s="19" t="str">
        <f t="shared" si="9"/>
        <v/>
      </c>
      <c r="I90" s="8"/>
      <c r="J90" s="16"/>
      <c r="K90" s="16"/>
      <c r="L90" s="19" t="str">
        <f t="shared" si="7"/>
        <v/>
      </c>
      <c r="M90" s="201"/>
      <c r="N90" s="202"/>
      <c r="O90" s="202"/>
      <c r="P90" s="203"/>
    </row>
    <row r="91" spans="1:16" ht="16.5" thickBot="1" x14ac:dyDescent="0.3">
      <c r="A91" s="61" t="s">
        <v>194</v>
      </c>
      <c r="B91" s="20">
        <f>SUM(B8:B90)</f>
        <v>0</v>
      </c>
      <c r="C91" s="62"/>
      <c r="D91" s="22">
        <f>SUM(D8:D90)</f>
        <v>0</v>
      </c>
      <c r="E91" s="63" t="s">
        <v>198</v>
      </c>
      <c r="F91" s="20">
        <f>SUM(F8:F90)</f>
        <v>0</v>
      </c>
      <c r="G91" s="62"/>
      <c r="H91" s="22">
        <f>SUM(H8:H90)</f>
        <v>0</v>
      </c>
      <c r="I91" s="63" t="s">
        <v>201</v>
      </c>
      <c r="J91" s="20">
        <f>SUM(J8:J90)</f>
        <v>0</v>
      </c>
      <c r="K91" s="62"/>
      <c r="L91" s="22">
        <f>SUM(L8:L90)</f>
        <v>0</v>
      </c>
      <c r="M91" s="153" t="s">
        <v>261</v>
      </c>
      <c r="N91" s="154"/>
      <c r="O91" s="151" t="s">
        <v>260</v>
      </c>
      <c r="P91" s="152"/>
    </row>
  </sheetData>
  <mergeCells count="76">
    <mergeCell ref="A1:P2"/>
    <mergeCell ref="M87:P88"/>
    <mergeCell ref="M89:N89"/>
    <mergeCell ref="M79:N79"/>
    <mergeCell ref="O79:P79"/>
    <mergeCell ref="M80:P80"/>
    <mergeCell ref="A81:D81"/>
    <mergeCell ref="M81:N81"/>
    <mergeCell ref="O81:P81"/>
    <mergeCell ref="O74:P74"/>
    <mergeCell ref="O76:P76"/>
    <mergeCell ref="M77:N77"/>
    <mergeCell ref="O77:P77"/>
    <mergeCell ref="M58:O58"/>
    <mergeCell ref="M59:O59"/>
    <mergeCell ref="M64:O64"/>
    <mergeCell ref="M90:P90"/>
    <mergeCell ref="A65:D65"/>
    <mergeCell ref="E65:H65"/>
    <mergeCell ref="M78:N78"/>
    <mergeCell ref="O78:P78"/>
    <mergeCell ref="O68:P68"/>
    <mergeCell ref="O67:P67"/>
    <mergeCell ref="M65:P66"/>
    <mergeCell ref="O75:P75"/>
    <mergeCell ref="O69:P69"/>
    <mergeCell ref="O70:P70"/>
    <mergeCell ref="O71:P71"/>
    <mergeCell ref="O72:P72"/>
    <mergeCell ref="O73:P73"/>
    <mergeCell ref="O89:P89"/>
    <mergeCell ref="I61:L61"/>
    <mergeCell ref="M61:O61"/>
    <mergeCell ref="M62:O62"/>
    <mergeCell ref="M27:P27"/>
    <mergeCell ref="M40:P40"/>
    <mergeCell ref="O29:P33"/>
    <mergeCell ref="A7:D7"/>
    <mergeCell ref="E7:H7"/>
    <mergeCell ref="I7:L7"/>
    <mergeCell ref="M7:P7"/>
    <mergeCell ref="M25:P25"/>
    <mergeCell ref="M22:P22"/>
    <mergeCell ref="M23:P23"/>
    <mergeCell ref="A28:D28"/>
    <mergeCell ref="M28:P28"/>
    <mergeCell ref="E48:H48"/>
    <mergeCell ref="A54:D54"/>
    <mergeCell ref="M56:O56"/>
    <mergeCell ref="M34:P34"/>
    <mergeCell ref="M36:P36"/>
    <mergeCell ref="M37:P37"/>
    <mergeCell ref="M39:P39"/>
    <mergeCell ref="M55:P55"/>
    <mergeCell ref="A3:B3"/>
    <mergeCell ref="C3:H3"/>
    <mergeCell ref="J3:P3"/>
    <mergeCell ref="A4:B4"/>
    <mergeCell ref="C4:H4"/>
    <mergeCell ref="J4:P4"/>
    <mergeCell ref="O91:P91"/>
    <mergeCell ref="M91:N91"/>
    <mergeCell ref="M82:P86"/>
    <mergeCell ref="M9:P9"/>
    <mergeCell ref="M10:P10"/>
    <mergeCell ref="M17:P17"/>
    <mergeCell ref="M18:P18"/>
    <mergeCell ref="M19:P19"/>
    <mergeCell ref="M21:P21"/>
    <mergeCell ref="M11:P11"/>
    <mergeCell ref="M13:P13"/>
    <mergeCell ref="M14:P14"/>
    <mergeCell ref="M15:P15"/>
    <mergeCell ref="M60:O60"/>
    <mergeCell ref="M63:O63"/>
    <mergeCell ref="M57:O57"/>
  </mergeCells>
  <phoneticPr fontId="0" type="noConversion"/>
  <printOptions horizontalCentered="1"/>
  <pageMargins left="0.16" right="0" top="0.47" bottom="0.5" header="0.27" footer="0.5"/>
  <pageSetup paperSize="5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"/>
  <sheetViews>
    <sheetView tabSelected="1" topLeftCell="A75" zoomScaleNormal="100" workbookViewId="0">
      <selection activeCell="E89" sqref="E89"/>
    </sheetView>
  </sheetViews>
  <sheetFormatPr baseColWidth="10" defaultColWidth="9" defaultRowHeight="15.75" x14ac:dyDescent="0.25"/>
  <cols>
    <col min="1" max="1" width="21.375" style="39" customWidth="1"/>
    <col min="2" max="2" width="6.75" style="39" bestFit="1" customWidth="1"/>
    <col min="3" max="3" width="3.375" style="64" bestFit="1" customWidth="1"/>
    <col min="4" max="4" width="8.875" style="39" bestFit="1" customWidth="1"/>
    <col min="5" max="5" width="25.25" style="39" customWidth="1"/>
    <col min="6" max="6" width="6.75" style="39" bestFit="1" customWidth="1"/>
    <col min="7" max="7" width="3.375" style="64" bestFit="1" customWidth="1"/>
    <col min="8" max="8" width="7.875" style="39" bestFit="1" customWidth="1"/>
    <col min="9" max="9" width="27.625" style="39" bestFit="1" customWidth="1"/>
    <col min="10" max="10" width="6.75" style="39" bestFit="1" customWidth="1"/>
    <col min="11" max="11" width="4.125" style="64" customWidth="1"/>
    <col min="12" max="12" width="11.25" style="39" bestFit="1" customWidth="1"/>
    <col min="13" max="16384" width="9" style="39"/>
  </cols>
  <sheetData>
    <row r="1" spans="1:12" ht="15" customHeight="1" x14ac:dyDescent="0.25">
      <c r="A1" s="237" t="s">
        <v>377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9"/>
    </row>
    <row r="2" spans="1:12" ht="7.5" customHeight="1" thickBot="1" x14ac:dyDescent="0.3">
      <c r="A2" s="24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41"/>
    </row>
    <row r="3" spans="1:12" s="40" customFormat="1" ht="27.75" customHeight="1" thickBot="1" x14ac:dyDescent="0.3">
      <c r="A3" s="171" t="s">
        <v>268</v>
      </c>
      <c r="B3" s="172"/>
      <c r="C3" s="173"/>
      <c r="D3" s="173"/>
      <c r="E3" s="173"/>
      <c r="F3" s="173"/>
      <c r="G3" s="173"/>
      <c r="H3" s="173"/>
      <c r="I3" s="37" t="s">
        <v>270</v>
      </c>
      <c r="J3" s="174"/>
      <c r="K3" s="175"/>
      <c r="L3" s="176"/>
    </row>
    <row r="4" spans="1:12" s="40" customFormat="1" ht="27.75" customHeight="1" x14ac:dyDescent="0.25">
      <c r="A4" s="171" t="s">
        <v>359</v>
      </c>
      <c r="B4" s="172"/>
      <c r="C4" s="258"/>
      <c r="D4" s="258"/>
      <c r="E4" s="258"/>
      <c r="F4" s="258"/>
      <c r="G4" s="258"/>
      <c r="H4" s="258"/>
      <c r="I4" s="37" t="s">
        <v>360</v>
      </c>
      <c r="J4" s="242"/>
      <c r="K4" s="175"/>
      <c r="L4" s="176"/>
    </row>
    <row r="5" spans="1:12" s="40" customFormat="1" ht="26.25" customHeight="1" thickBot="1" x14ac:dyDescent="0.3">
      <c r="A5" s="177" t="s">
        <v>269</v>
      </c>
      <c r="B5" s="178"/>
      <c r="C5" s="179"/>
      <c r="D5" s="179"/>
      <c r="E5" s="179"/>
      <c r="F5" s="179"/>
      <c r="G5" s="179"/>
      <c r="H5" s="179"/>
      <c r="I5" s="38" t="s">
        <v>271</v>
      </c>
      <c r="J5" s="179"/>
      <c r="K5" s="179"/>
      <c r="L5" s="180"/>
    </row>
    <row r="6" spans="1:12" ht="8.25" customHeight="1" thickBot="1" x14ac:dyDescent="0.3">
      <c r="A6" s="144"/>
      <c r="B6" s="3"/>
      <c r="C6" s="13"/>
      <c r="D6" s="12"/>
      <c r="E6" s="12"/>
      <c r="F6" s="12"/>
      <c r="G6" s="13"/>
      <c r="H6" s="12"/>
      <c r="I6" s="3"/>
      <c r="J6" s="12"/>
      <c r="K6" s="13"/>
      <c r="L6" s="145"/>
    </row>
    <row r="7" spans="1:12" s="40" customFormat="1" ht="16.5" thickBot="1" x14ac:dyDescent="0.3">
      <c r="A7" s="41" t="s">
        <v>0</v>
      </c>
      <c r="B7" s="42" t="s">
        <v>362</v>
      </c>
      <c r="C7" s="42" t="s">
        <v>395</v>
      </c>
      <c r="D7" s="43" t="s">
        <v>361</v>
      </c>
      <c r="E7" s="41" t="s">
        <v>0</v>
      </c>
      <c r="F7" s="42" t="s">
        <v>362</v>
      </c>
      <c r="G7" s="42" t="s">
        <v>395</v>
      </c>
      <c r="H7" s="43" t="s">
        <v>361</v>
      </c>
      <c r="I7" s="41" t="s">
        <v>0</v>
      </c>
      <c r="J7" s="42" t="s">
        <v>362</v>
      </c>
      <c r="K7" s="42" t="s">
        <v>395</v>
      </c>
      <c r="L7" s="43" t="s">
        <v>361</v>
      </c>
    </row>
    <row r="8" spans="1:12" ht="16.5" thickBot="1" x14ac:dyDescent="0.3">
      <c r="A8" s="248" t="s">
        <v>4</v>
      </c>
      <c r="B8" s="249"/>
      <c r="C8" s="249"/>
      <c r="D8" s="250"/>
      <c r="E8" s="248" t="s">
        <v>5</v>
      </c>
      <c r="F8" s="251"/>
      <c r="G8" s="251"/>
      <c r="H8" s="252"/>
      <c r="I8" s="243" t="s">
        <v>346</v>
      </c>
      <c r="J8" s="253"/>
      <c r="K8" s="253"/>
      <c r="L8" s="254"/>
    </row>
    <row r="9" spans="1:12" x14ac:dyDescent="0.25">
      <c r="A9" s="74" t="s">
        <v>12</v>
      </c>
      <c r="B9" s="97"/>
      <c r="C9" s="73"/>
      <c r="D9" s="96">
        <f t="shared" ref="D9:D14" si="0">B9*C9</f>
        <v>0</v>
      </c>
      <c r="E9" s="89" t="s">
        <v>103</v>
      </c>
      <c r="F9" s="101"/>
      <c r="G9" s="73"/>
      <c r="H9" s="106">
        <f>F9*G9</f>
        <v>0</v>
      </c>
      <c r="I9" s="88" t="s">
        <v>27</v>
      </c>
      <c r="J9" s="117"/>
      <c r="K9" s="73"/>
      <c r="L9" s="119">
        <f t="shared" ref="L9:L22" si="1">J9*K9</f>
        <v>0</v>
      </c>
    </row>
    <row r="10" spans="1:12" x14ac:dyDescent="0.25">
      <c r="A10" s="74" t="s">
        <v>277</v>
      </c>
      <c r="B10" s="98"/>
      <c r="C10" s="73"/>
      <c r="D10" s="96">
        <f t="shared" si="0"/>
        <v>0</v>
      </c>
      <c r="E10" s="74" t="s">
        <v>106</v>
      </c>
      <c r="F10" s="102"/>
      <c r="G10" s="73"/>
      <c r="H10" s="106">
        <f t="shared" ref="H10:H30" si="2">F10*G10</f>
        <v>0</v>
      </c>
      <c r="I10" s="85" t="s">
        <v>30</v>
      </c>
      <c r="J10" s="102"/>
      <c r="K10" s="73"/>
      <c r="L10" s="146">
        <f t="shared" si="1"/>
        <v>0</v>
      </c>
    </row>
    <row r="11" spans="1:12" x14ac:dyDescent="0.25">
      <c r="A11" s="74" t="s">
        <v>278</v>
      </c>
      <c r="B11" s="98"/>
      <c r="C11" s="73"/>
      <c r="D11" s="96">
        <f t="shared" si="0"/>
        <v>0</v>
      </c>
      <c r="E11" s="74" t="s">
        <v>110</v>
      </c>
      <c r="F11" s="102"/>
      <c r="G11" s="73"/>
      <c r="H11" s="107">
        <f t="shared" si="2"/>
        <v>0</v>
      </c>
      <c r="I11" s="85" t="s">
        <v>296</v>
      </c>
      <c r="J11" s="102"/>
      <c r="K11" s="73"/>
      <c r="L11" s="146">
        <f t="shared" si="1"/>
        <v>0</v>
      </c>
    </row>
    <row r="12" spans="1:12" x14ac:dyDescent="0.25">
      <c r="A12" s="74" t="s">
        <v>312</v>
      </c>
      <c r="B12" s="98"/>
      <c r="C12" s="73"/>
      <c r="D12" s="96">
        <f t="shared" si="0"/>
        <v>0</v>
      </c>
      <c r="E12" s="74" t="s">
        <v>113</v>
      </c>
      <c r="F12" s="102"/>
      <c r="G12" s="73"/>
      <c r="H12" s="108">
        <f t="shared" si="2"/>
        <v>0</v>
      </c>
      <c r="I12" s="85" t="s">
        <v>36</v>
      </c>
      <c r="J12" s="102"/>
      <c r="K12" s="73"/>
      <c r="L12" s="146">
        <f t="shared" si="1"/>
        <v>0</v>
      </c>
    </row>
    <row r="13" spans="1:12" x14ac:dyDescent="0.25">
      <c r="A13" s="74" t="s">
        <v>366</v>
      </c>
      <c r="B13" s="98"/>
      <c r="C13" s="73"/>
      <c r="D13" s="96">
        <f t="shared" si="0"/>
        <v>0</v>
      </c>
      <c r="E13" s="74" t="s">
        <v>328</v>
      </c>
      <c r="F13" s="102"/>
      <c r="G13" s="73"/>
      <c r="H13" s="107">
        <f t="shared" si="2"/>
        <v>0</v>
      </c>
      <c r="I13" s="85" t="s">
        <v>316</v>
      </c>
      <c r="J13" s="102"/>
      <c r="K13" s="73"/>
      <c r="L13" s="146">
        <f t="shared" si="1"/>
        <v>0</v>
      </c>
    </row>
    <row r="14" spans="1:12" x14ac:dyDescent="0.25">
      <c r="A14" s="74" t="s">
        <v>58</v>
      </c>
      <c r="B14" s="99"/>
      <c r="C14" s="73"/>
      <c r="D14" s="96">
        <f t="shared" si="0"/>
        <v>0</v>
      </c>
      <c r="E14" s="74" t="s">
        <v>329</v>
      </c>
      <c r="F14" s="102"/>
      <c r="G14" s="73"/>
      <c r="H14" s="108">
        <f t="shared" si="2"/>
        <v>0</v>
      </c>
      <c r="I14" s="85" t="s">
        <v>45</v>
      </c>
      <c r="J14" s="102"/>
      <c r="K14" s="73"/>
      <c r="L14" s="146">
        <f t="shared" si="1"/>
        <v>0</v>
      </c>
    </row>
    <row r="15" spans="1:12" x14ac:dyDescent="0.25">
      <c r="A15" s="74"/>
      <c r="B15" s="98"/>
      <c r="C15" s="73"/>
      <c r="D15" s="96">
        <f>B15*C15</f>
        <v>0</v>
      </c>
      <c r="E15" s="74" t="s">
        <v>330</v>
      </c>
      <c r="F15" s="102"/>
      <c r="G15" s="73"/>
      <c r="H15" s="107">
        <f t="shared" si="2"/>
        <v>0</v>
      </c>
      <c r="I15" s="85" t="s">
        <v>297</v>
      </c>
      <c r="J15" s="102"/>
      <c r="K15" s="73"/>
      <c r="L15" s="146">
        <f t="shared" si="1"/>
        <v>0</v>
      </c>
    </row>
    <row r="16" spans="1:12" x14ac:dyDescent="0.25">
      <c r="A16" s="74" t="s">
        <v>8</v>
      </c>
      <c r="B16" s="98"/>
      <c r="C16" s="73"/>
      <c r="D16" s="96">
        <f t="shared" ref="D16:D25" si="3">B16*C16</f>
        <v>0</v>
      </c>
      <c r="E16" s="74" t="s">
        <v>238</v>
      </c>
      <c r="F16" s="102"/>
      <c r="G16" s="73"/>
      <c r="H16" s="107">
        <f t="shared" si="2"/>
        <v>0</v>
      </c>
      <c r="I16" s="85" t="s">
        <v>336</v>
      </c>
      <c r="J16" s="102"/>
      <c r="K16" s="73"/>
      <c r="L16" s="146">
        <f t="shared" si="1"/>
        <v>0</v>
      </c>
    </row>
    <row r="17" spans="1:12" x14ac:dyDescent="0.25">
      <c r="A17" s="74" t="s">
        <v>15</v>
      </c>
      <c r="B17" s="98"/>
      <c r="C17" s="73"/>
      <c r="D17" s="96">
        <v>0</v>
      </c>
      <c r="E17" s="71"/>
      <c r="F17" s="102"/>
      <c r="G17" s="73"/>
      <c r="H17" s="107">
        <f t="shared" si="2"/>
        <v>0</v>
      </c>
      <c r="I17" s="85" t="s">
        <v>295</v>
      </c>
      <c r="J17" s="102"/>
      <c r="K17" s="73"/>
      <c r="L17" s="146">
        <f t="shared" si="1"/>
        <v>0</v>
      </c>
    </row>
    <row r="18" spans="1:12" x14ac:dyDescent="0.25">
      <c r="A18" s="74" t="s">
        <v>18</v>
      </c>
      <c r="B18" s="98"/>
      <c r="C18" s="73"/>
      <c r="D18" s="96">
        <f t="shared" si="3"/>
        <v>0</v>
      </c>
      <c r="E18" s="74" t="s">
        <v>314</v>
      </c>
      <c r="F18" s="102"/>
      <c r="G18" s="73"/>
      <c r="H18" s="107">
        <f t="shared" si="2"/>
        <v>0</v>
      </c>
      <c r="I18" s="85" t="s">
        <v>238</v>
      </c>
      <c r="J18" s="102"/>
      <c r="K18" s="73"/>
      <c r="L18" s="146">
        <f t="shared" si="1"/>
        <v>0</v>
      </c>
    </row>
    <row r="19" spans="1:12" x14ac:dyDescent="0.25">
      <c r="A19" s="74" t="s">
        <v>21</v>
      </c>
      <c r="B19" s="98"/>
      <c r="C19" s="73"/>
      <c r="D19" s="96">
        <f t="shared" si="3"/>
        <v>0</v>
      </c>
      <c r="E19" s="74" t="s">
        <v>305</v>
      </c>
      <c r="F19" s="102"/>
      <c r="G19" s="73"/>
      <c r="H19" s="107">
        <f t="shared" si="2"/>
        <v>0</v>
      </c>
      <c r="I19" s="85" t="s">
        <v>148</v>
      </c>
      <c r="J19" s="102"/>
      <c r="K19" s="73"/>
      <c r="L19" s="146">
        <f t="shared" si="1"/>
        <v>0</v>
      </c>
    </row>
    <row r="20" spans="1:12" x14ac:dyDescent="0.25">
      <c r="A20" s="74" t="s">
        <v>200</v>
      </c>
      <c r="B20" s="99"/>
      <c r="C20" s="73"/>
      <c r="D20" s="96">
        <f t="shared" si="3"/>
        <v>0</v>
      </c>
      <c r="E20" s="74" t="s">
        <v>306</v>
      </c>
      <c r="F20" s="102"/>
      <c r="G20" s="73"/>
      <c r="H20" s="107">
        <f t="shared" si="2"/>
        <v>0</v>
      </c>
      <c r="I20" s="85" t="s">
        <v>335</v>
      </c>
      <c r="J20" s="102"/>
      <c r="K20" s="73"/>
      <c r="L20" s="146">
        <f t="shared" si="1"/>
        <v>0</v>
      </c>
    </row>
    <row r="21" spans="1:12" x14ac:dyDescent="0.25">
      <c r="A21" s="74" t="s">
        <v>25</v>
      </c>
      <c r="B21" s="98"/>
      <c r="C21" s="73"/>
      <c r="D21" s="96">
        <f t="shared" si="3"/>
        <v>0</v>
      </c>
      <c r="E21" s="74" t="s">
        <v>22</v>
      </c>
      <c r="F21" s="102"/>
      <c r="G21" s="73"/>
      <c r="H21" s="107">
        <f t="shared" si="2"/>
        <v>0</v>
      </c>
      <c r="I21" s="85"/>
      <c r="J21" s="102"/>
      <c r="K21" s="73"/>
      <c r="L21" s="146">
        <f t="shared" si="1"/>
        <v>0</v>
      </c>
    </row>
    <row r="22" spans="1:12" ht="16.5" thickBot="1" x14ac:dyDescent="0.3">
      <c r="A22" s="74" t="s">
        <v>276</v>
      </c>
      <c r="B22" s="98"/>
      <c r="C22" s="73"/>
      <c r="D22" s="96">
        <f t="shared" si="3"/>
        <v>0</v>
      </c>
      <c r="E22" s="74" t="s">
        <v>26</v>
      </c>
      <c r="F22" s="102"/>
      <c r="G22" s="73"/>
      <c r="H22" s="107">
        <f t="shared" si="2"/>
        <v>0</v>
      </c>
      <c r="I22" s="91"/>
      <c r="J22" s="104"/>
      <c r="K22" s="87"/>
      <c r="L22" s="147">
        <f t="shared" si="1"/>
        <v>0</v>
      </c>
    </row>
    <row r="23" spans="1:12" ht="16.5" thickBot="1" x14ac:dyDescent="0.3">
      <c r="A23" s="74"/>
      <c r="B23" s="98"/>
      <c r="C23" s="73"/>
      <c r="D23" s="96">
        <f t="shared" si="3"/>
        <v>0</v>
      </c>
      <c r="E23" s="74" t="s">
        <v>29</v>
      </c>
      <c r="F23" s="102"/>
      <c r="G23" s="73"/>
      <c r="H23" s="96">
        <f t="shared" si="2"/>
        <v>0</v>
      </c>
      <c r="I23" s="255" t="s">
        <v>348</v>
      </c>
      <c r="J23" s="256"/>
      <c r="K23" s="256"/>
      <c r="L23" s="257"/>
    </row>
    <row r="24" spans="1:12" x14ac:dyDescent="0.25">
      <c r="A24" s="74" t="s">
        <v>339</v>
      </c>
      <c r="B24" s="98"/>
      <c r="C24" s="73"/>
      <c r="D24" s="96">
        <f t="shared" si="3"/>
        <v>0</v>
      </c>
      <c r="E24" s="74" t="s">
        <v>327</v>
      </c>
      <c r="F24" s="102"/>
      <c r="G24" s="73"/>
      <c r="H24" s="107">
        <f t="shared" si="2"/>
        <v>0</v>
      </c>
      <c r="I24" s="92" t="s">
        <v>365</v>
      </c>
      <c r="J24" s="101"/>
      <c r="K24" s="73"/>
      <c r="L24" s="125">
        <f t="shared" ref="L24:L26" si="4">J24*K24</f>
        <v>0</v>
      </c>
    </row>
    <row r="25" spans="1:12" x14ac:dyDescent="0.25">
      <c r="A25" s="74" t="s">
        <v>52</v>
      </c>
      <c r="B25" s="98"/>
      <c r="C25" s="73"/>
      <c r="D25" s="96">
        <f t="shared" si="3"/>
        <v>0</v>
      </c>
      <c r="E25" s="74" t="s">
        <v>313</v>
      </c>
      <c r="F25" s="97"/>
      <c r="G25" s="73"/>
      <c r="H25" s="107">
        <f t="shared" si="2"/>
        <v>0</v>
      </c>
      <c r="I25" s="85" t="s">
        <v>197</v>
      </c>
      <c r="J25" s="103"/>
      <c r="K25" s="73"/>
      <c r="L25" s="146">
        <f t="shared" si="4"/>
        <v>0</v>
      </c>
    </row>
    <row r="26" spans="1:12" x14ac:dyDescent="0.25">
      <c r="A26" s="130" t="s">
        <v>55</v>
      </c>
      <c r="B26" s="100"/>
      <c r="C26" s="73"/>
      <c r="D26" s="96">
        <v>0</v>
      </c>
      <c r="E26" s="74" t="s">
        <v>143</v>
      </c>
      <c r="F26" s="103"/>
      <c r="G26" s="73"/>
      <c r="H26" s="107">
        <f t="shared" si="2"/>
        <v>0</v>
      </c>
      <c r="I26" s="85" t="s">
        <v>54</v>
      </c>
      <c r="J26" s="103"/>
      <c r="K26" s="73"/>
      <c r="L26" s="146">
        <f t="shared" si="4"/>
        <v>0</v>
      </c>
    </row>
    <row r="27" spans="1:12" ht="16.5" thickBot="1" x14ac:dyDescent="0.3">
      <c r="A27" s="75"/>
      <c r="B27" s="76"/>
      <c r="C27" s="77"/>
      <c r="D27" s="96">
        <f t="shared" ref="D27:D43" si="5">B27*C27</f>
        <v>0</v>
      </c>
      <c r="E27" s="74" t="s">
        <v>73</v>
      </c>
      <c r="F27" s="102"/>
      <c r="G27" s="73"/>
      <c r="H27" s="107">
        <f t="shared" si="2"/>
        <v>0</v>
      </c>
      <c r="I27" s="85" t="s">
        <v>186</v>
      </c>
      <c r="J27" s="103"/>
      <c r="K27" s="73"/>
      <c r="L27" s="146">
        <v>0</v>
      </c>
    </row>
    <row r="28" spans="1:12" ht="16.5" thickBot="1" x14ac:dyDescent="0.3">
      <c r="A28" s="248" t="s">
        <v>181</v>
      </c>
      <c r="B28" s="249"/>
      <c r="C28" s="249"/>
      <c r="D28" s="250"/>
      <c r="E28" s="74" t="s">
        <v>285</v>
      </c>
      <c r="F28" s="102"/>
      <c r="G28" s="73"/>
      <c r="H28" s="107">
        <f t="shared" si="2"/>
        <v>0</v>
      </c>
      <c r="I28" s="74" t="s">
        <v>60</v>
      </c>
      <c r="J28" s="102"/>
      <c r="K28" s="73"/>
      <c r="L28" s="146">
        <v>0</v>
      </c>
    </row>
    <row r="29" spans="1:12" x14ac:dyDescent="0.25">
      <c r="A29" s="89" t="s">
        <v>206</v>
      </c>
      <c r="B29" s="100"/>
      <c r="C29" s="73"/>
      <c r="D29" s="109">
        <f t="shared" si="5"/>
        <v>0</v>
      </c>
      <c r="E29" s="74" t="s">
        <v>286</v>
      </c>
      <c r="F29" s="102"/>
      <c r="G29" s="73"/>
      <c r="H29" s="107">
        <f t="shared" si="2"/>
        <v>0</v>
      </c>
      <c r="I29" s="74" t="s">
        <v>63</v>
      </c>
      <c r="J29" s="102"/>
      <c r="K29" s="73"/>
      <c r="L29" s="146">
        <v>0</v>
      </c>
    </row>
    <row r="30" spans="1:12" x14ac:dyDescent="0.25">
      <c r="A30" s="74" t="s">
        <v>210</v>
      </c>
      <c r="B30" s="102"/>
      <c r="C30" s="73"/>
      <c r="D30" s="96">
        <f t="shared" si="5"/>
        <v>0</v>
      </c>
      <c r="E30" s="74" t="s">
        <v>287</v>
      </c>
      <c r="F30" s="102"/>
      <c r="G30" s="73"/>
      <c r="H30" s="107">
        <f t="shared" si="2"/>
        <v>0</v>
      </c>
      <c r="I30" s="74" t="s">
        <v>65</v>
      </c>
      <c r="J30" s="102"/>
      <c r="K30" s="73"/>
      <c r="L30" s="125">
        <v>0</v>
      </c>
    </row>
    <row r="31" spans="1:12" x14ac:dyDescent="0.25">
      <c r="A31" s="74" t="s">
        <v>214</v>
      </c>
      <c r="B31" s="102"/>
      <c r="C31" s="73"/>
      <c r="D31" s="96">
        <f t="shared" si="5"/>
        <v>0</v>
      </c>
      <c r="E31" s="74"/>
      <c r="F31" s="102"/>
      <c r="G31" s="73"/>
      <c r="H31" s="107">
        <f>F31*G31</f>
        <v>0</v>
      </c>
      <c r="I31" s="85" t="s">
        <v>337</v>
      </c>
      <c r="J31" s="102"/>
      <c r="K31" s="73"/>
      <c r="L31" s="146">
        <v>0</v>
      </c>
    </row>
    <row r="32" spans="1:12" x14ac:dyDescent="0.25">
      <c r="A32" s="74" t="s">
        <v>279</v>
      </c>
      <c r="B32" s="102"/>
      <c r="C32" s="73"/>
      <c r="D32" s="96">
        <f t="shared" si="5"/>
        <v>0</v>
      </c>
      <c r="E32" s="74" t="s">
        <v>32</v>
      </c>
      <c r="F32" s="102"/>
      <c r="G32" s="73"/>
      <c r="H32" s="107">
        <f t="shared" ref="H32:H40" si="6">F32*G32</f>
        <v>0</v>
      </c>
      <c r="I32" s="85" t="s">
        <v>219</v>
      </c>
      <c r="J32" s="102"/>
      <c r="K32" s="73"/>
      <c r="L32" s="146">
        <v>0</v>
      </c>
    </row>
    <row r="33" spans="1:12" x14ac:dyDescent="0.25">
      <c r="A33" s="74" t="s">
        <v>318</v>
      </c>
      <c r="B33" s="110"/>
      <c r="C33" s="73"/>
      <c r="D33" s="96">
        <f t="shared" si="5"/>
        <v>0</v>
      </c>
      <c r="E33" s="74" t="s">
        <v>53</v>
      </c>
      <c r="F33" s="103"/>
      <c r="G33" s="73"/>
      <c r="H33" s="107">
        <f t="shared" si="6"/>
        <v>0</v>
      </c>
      <c r="I33" s="85" t="s">
        <v>317</v>
      </c>
      <c r="J33" s="102"/>
      <c r="K33" s="73"/>
      <c r="L33" s="146">
        <v>0</v>
      </c>
    </row>
    <row r="34" spans="1:12" x14ac:dyDescent="0.25">
      <c r="A34" s="74" t="s">
        <v>345</v>
      </c>
      <c r="B34" s="97"/>
      <c r="C34" s="73"/>
      <c r="D34" s="96">
        <f t="shared" si="5"/>
        <v>0</v>
      </c>
      <c r="E34" s="74" t="s">
        <v>309</v>
      </c>
      <c r="F34" s="103"/>
      <c r="G34" s="73"/>
      <c r="H34" s="107">
        <f t="shared" si="6"/>
        <v>0</v>
      </c>
      <c r="I34" s="85" t="s">
        <v>232</v>
      </c>
      <c r="J34" s="102"/>
      <c r="K34" s="73"/>
      <c r="L34" s="146">
        <v>0</v>
      </c>
    </row>
    <row r="35" spans="1:12" x14ac:dyDescent="0.25">
      <c r="A35" s="74"/>
      <c r="B35" s="97"/>
      <c r="C35" s="73"/>
      <c r="D35" s="96">
        <f t="shared" si="5"/>
        <v>0</v>
      </c>
      <c r="E35" s="74" t="s">
        <v>64</v>
      </c>
      <c r="F35" s="103"/>
      <c r="G35" s="73"/>
      <c r="H35" s="107">
        <f t="shared" si="6"/>
        <v>0</v>
      </c>
      <c r="I35" s="85" t="s">
        <v>299</v>
      </c>
      <c r="J35" s="102"/>
      <c r="K35" s="73"/>
      <c r="L35" s="146">
        <v>0</v>
      </c>
    </row>
    <row r="36" spans="1:12" x14ac:dyDescent="0.25">
      <c r="A36" s="74" t="s">
        <v>184</v>
      </c>
      <c r="B36" s="102"/>
      <c r="C36" s="73"/>
      <c r="D36" s="96">
        <f t="shared" si="5"/>
        <v>0</v>
      </c>
      <c r="E36" s="74" t="s">
        <v>67</v>
      </c>
      <c r="F36" s="103"/>
      <c r="G36" s="73"/>
      <c r="H36" s="107">
        <f t="shared" si="6"/>
        <v>0</v>
      </c>
      <c r="I36" s="85" t="s">
        <v>125</v>
      </c>
      <c r="J36" s="102"/>
      <c r="K36" s="73"/>
      <c r="L36" s="146">
        <v>0</v>
      </c>
    </row>
    <row r="37" spans="1:12" x14ac:dyDescent="0.25">
      <c r="A37" s="74" t="s">
        <v>195</v>
      </c>
      <c r="B37" s="102"/>
      <c r="C37" s="73"/>
      <c r="D37" s="96">
        <f t="shared" si="5"/>
        <v>0</v>
      </c>
      <c r="E37" s="74" t="s">
        <v>104</v>
      </c>
      <c r="F37" s="97"/>
      <c r="G37" s="73"/>
      <c r="H37" s="107">
        <f t="shared" si="6"/>
        <v>0</v>
      </c>
      <c r="I37" s="85" t="s">
        <v>308</v>
      </c>
      <c r="J37" s="102"/>
      <c r="K37" s="73"/>
      <c r="L37" s="146">
        <v>0</v>
      </c>
    </row>
    <row r="38" spans="1:12" x14ac:dyDescent="0.25">
      <c r="A38" s="74" t="s">
        <v>224</v>
      </c>
      <c r="B38" s="102"/>
      <c r="C38" s="73"/>
      <c r="D38" s="96">
        <f t="shared" si="5"/>
        <v>0</v>
      </c>
      <c r="E38" s="74" t="s">
        <v>363</v>
      </c>
      <c r="F38" s="103"/>
      <c r="G38" s="73"/>
      <c r="H38" s="107">
        <f t="shared" si="6"/>
        <v>0</v>
      </c>
      <c r="I38" s="85" t="s">
        <v>347</v>
      </c>
      <c r="J38" s="102"/>
      <c r="K38" s="73"/>
      <c r="L38" s="146">
        <v>0</v>
      </c>
    </row>
    <row r="39" spans="1:12" x14ac:dyDescent="0.25">
      <c r="A39" s="74" t="s">
        <v>343</v>
      </c>
      <c r="B39" s="102"/>
      <c r="C39" s="73"/>
      <c r="D39" s="96">
        <f t="shared" si="5"/>
        <v>0</v>
      </c>
      <c r="E39" s="74" t="s">
        <v>307</v>
      </c>
      <c r="F39" s="103"/>
      <c r="G39" s="73"/>
      <c r="H39" s="107">
        <f t="shared" si="6"/>
        <v>0</v>
      </c>
      <c r="I39" s="85" t="s">
        <v>186</v>
      </c>
      <c r="J39" s="103"/>
      <c r="K39" s="73"/>
      <c r="L39" s="146">
        <f>J39*K39</f>
        <v>0</v>
      </c>
    </row>
    <row r="40" spans="1:12" x14ac:dyDescent="0.25">
      <c r="A40" s="74" t="s">
        <v>319</v>
      </c>
      <c r="B40" s="102"/>
      <c r="C40" s="73"/>
      <c r="D40" s="96">
        <f t="shared" si="5"/>
        <v>0</v>
      </c>
      <c r="E40" s="71"/>
      <c r="F40" s="102"/>
      <c r="G40" s="73"/>
      <c r="H40" s="107">
        <f t="shared" si="6"/>
        <v>0</v>
      </c>
      <c r="I40" s="85" t="s">
        <v>300</v>
      </c>
      <c r="J40" s="102"/>
      <c r="K40" s="73"/>
      <c r="L40" s="146">
        <f>J40*K40</f>
        <v>0</v>
      </c>
    </row>
    <row r="41" spans="1:12" x14ac:dyDescent="0.25">
      <c r="A41" s="78" t="s">
        <v>320</v>
      </c>
      <c r="B41" s="102"/>
      <c r="C41" s="73"/>
      <c r="D41" s="96">
        <f t="shared" si="5"/>
        <v>0</v>
      </c>
      <c r="E41" s="74"/>
      <c r="F41" s="102"/>
      <c r="G41" s="73"/>
      <c r="H41" s="107">
        <f>F41*G41</f>
        <v>0</v>
      </c>
      <c r="I41" s="91" t="s">
        <v>301</v>
      </c>
      <c r="J41" s="104"/>
      <c r="K41" s="73"/>
      <c r="L41" s="146">
        <f>J41*K41</f>
        <v>0</v>
      </c>
    </row>
    <row r="42" spans="1:12" ht="16.5" thickBot="1" x14ac:dyDescent="0.3">
      <c r="A42" s="78"/>
      <c r="B42" s="102"/>
      <c r="C42" s="72"/>
      <c r="D42" s="96">
        <f t="shared" si="5"/>
        <v>0</v>
      </c>
      <c r="E42" s="90"/>
      <c r="F42" s="104"/>
      <c r="G42" s="87"/>
      <c r="H42" s="108">
        <f>F42*G42</f>
        <v>0</v>
      </c>
      <c r="I42" s="131" t="s">
        <v>390</v>
      </c>
      <c r="J42" s="104"/>
      <c r="K42" s="87"/>
      <c r="L42" s="146">
        <f>J42*K42</f>
        <v>0</v>
      </c>
    </row>
    <row r="43" spans="1:12" ht="16.5" thickBot="1" x14ac:dyDescent="0.3">
      <c r="A43" s="79"/>
      <c r="B43" s="111"/>
      <c r="C43" s="80"/>
      <c r="D43" s="96">
        <f t="shared" si="5"/>
        <v>0</v>
      </c>
      <c r="E43" s="245" t="s">
        <v>284</v>
      </c>
      <c r="F43" s="246"/>
      <c r="G43" s="246"/>
      <c r="H43" s="247"/>
      <c r="I43" s="85" t="s">
        <v>391</v>
      </c>
      <c r="J43" s="102"/>
      <c r="K43" s="73"/>
      <c r="L43" s="146">
        <f t="shared" ref="L43:L44" si="7">J43*K43</f>
        <v>0</v>
      </c>
    </row>
    <row r="44" spans="1:12" ht="16.5" thickBot="1" x14ac:dyDescent="0.3">
      <c r="A44" s="243" t="s">
        <v>154</v>
      </c>
      <c r="B44" s="244"/>
      <c r="C44" s="244"/>
      <c r="D44" s="244"/>
      <c r="E44" s="89" t="s">
        <v>122</v>
      </c>
      <c r="F44" s="115"/>
      <c r="G44" s="73"/>
      <c r="H44" s="105">
        <f>F44*G44</f>
        <v>0</v>
      </c>
      <c r="I44" s="91" t="s">
        <v>392</v>
      </c>
      <c r="J44" s="104"/>
      <c r="K44" s="87"/>
      <c r="L44" s="147">
        <f t="shared" si="7"/>
        <v>0</v>
      </c>
    </row>
    <row r="45" spans="1:12" ht="16.5" thickBot="1" x14ac:dyDescent="0.3">
      <c r="A45" s="84" t="s">
        <v>157</v>
      </c>
      <c r="B45" s="112"/>
      <c r="C45" s="73"/>
      <c r="D45" s="96">
        <f t="shared" ref="D45:D54" si="8">B45*C45</f>
        <v>0</v>
      </c>
      <c r="E45" s="74" t="s">
        <v>59</v>
      </c>
      <c r="F45" s="102"/>
      <c r="G45" s="73"/>
      <c r="H45" s="96">
        <f>F45*G45</f>
        <v>0</v>
      </c>
      <c r="I45" s="255" t="s">
        <v>349</v>
      </c>
      <c r="J45" s="256"/>
      <c r="K45" s="256"/>
      <c r="L45" s="257"/>
    </row>
    <row r="46" spans="1:12" x14ac:dyDescent="0.25">
      <c r="A46" s="74" t="s">
        <v>161</v>
      </c>
      <c r="B46" s="113"/>
      <c r="C46" s="73"/>
      <c r="D46" s="96">
        <f t="shared" si="8"/>
        <v>0</v>
      </c>
      <c r="E46" s="74" t="s">
        <v>331</v>
      </c>
      <c r="F46" s="102"/>
      <c r="G46" s="73"/>
      <c r="H46" s="107">
        <f>F46*G46</f>
        <v>0</v>
      </c>
      <c r="I46" s="92" t="s">
        <v>20</v>
      </c>
      <c r="J46" s="101"/>
      <c r="K46" s="73"/>
      <c r="L46" s="119">
        <f t="shared" ref="L46:L49" si="9">J46*K46</f>
        <v>0</v>
      </c>
    </row>
    <row r="47" spans="1:12" x14ac:dyDescent="0.25">
      <c r="A47" s="74" t="s">
        <v>321</v>
      </c>
      <c r="B47" s="113"/>
      <c r="C47" s="73"/>
      <c r="D47" s="96">
        <f t="shared" si="8"/>
        <v>0</v>
      </c>
      <c r="E47" s="71"/>
      <c r="F47" s="102"/>
      <c r="G47" s="73"/>
      <c r="H47" s="107">
        <f>F47*G47</f>
        <v>0</v>
      </c>
      <c r="I47" s="85" t="s">
        <v>51</v>
      </c>
      <c r="J47" s="102"/>
      <c r="K47" s="73"/>
      <c r="L47" s="146">
        <v>0</v>
      </c>
    </row>
    <row r="48" spans="1:12" ht="15.75" customHeight="1" thickBot="1" x14ac:dyDescent="0.3">
      <c r="A48" s="74" t="s">
        <v>322</v>
      </c>
      <c r="B48" s="113"/>
      <c r="C48" s="73"/>
      <c r="D48" s="96">
        <f t="shared" si="8"/>
        <v>0</v>
      </c>
      <c r="E48" s="90"/>
      <c r="F48" s="116"/>
      <c r="G48" s="87"/>
      <c r="H48" s="106">
        <f>F48*G48</f>
        <v>0</v>
      </c>
      <c r="I48" s="85" t="s">
        <v>364</v>
      </c>
      <c r="J48" s="102"/>
      <c r="K48" s="72"/>
      <c r="L48" s="146">
        <f t="shared" si="9"/>
        <v>0</v>
      </c>
    </row>
    <row r="49" spans="1:12" ht="16.5" thickBot="1" x14ac:dyDescent="0.3">
      <c r="A49" s="74" t="s">
        <v>168</v>
      </c>
      <c r="B49" s="113"/>
      <c r="C49" s="73"/>
      <c r="D49" s="96">
        <f t="shared" si="8"/>
        <v>0</v>
      </c>
      <c r="E49" s="248" t="s">
        <v>288</v>
      </c>
      <c r="F49" s="249"/>
      <c r="G49" s="249"/>
      <c r="H49" s="250"/>
      <c r="I49" s="74" t="s">
        <v>82</v>
      </c>
      <c r="J49" s="102"/>
      <c r="K49" s="73"/>
      <c r="L49" s="146">
        <f t="shared" si="9"/>
        <v>0</v>
      </c>
    </row>
    <row r="50" spans="1:12" x14ac:dyDescent="0.25">
      <c r="A50" s="74" t="s">
        <v>172</v>
      </c>
      <c r="B50" s="113"/>
      <c r="C50" s="73"/>
      <c r="D50" s="129">
        <f>B50*C50</f>
        <v>0</v>
      </c>
      <c r="E50" s="84" t="s">
        <v>150</v>
      </c>
      <c r="F50" s="117"/>
      <c r="G50" s="73"/>
      <c r="H50" s="119">
        <f t="shared" ref="H50:H65" si="10">F50*G50</f>
        <v>0</v>
      </c>
      <c r="I50" s="85" t="s">
        <v>90</v>
      </c>
      <c r="J50" s="102"/>
      <c r="K50" s="73"/>
      <c r="L50" s="146">
        <f>J50*K50</f>
        <v>0</v>
      </c>
    </row>
    <row r="51" spans="1:12" x14ac:dyDescent="0.25">
      <c r="A51" s="74" t="s">
        <v>170</v>
      </c>
      <c r="B51" s="113"/>
      <c r="C51" s="73"/>
      <c r="D51" s="96">
        <f t="shared" si="8"/>
        <v>0</v>
      </c>
      <c r="E51" s="74" t="s">
        <v>332</v>
      </c>
      <c r="F51" s="102"/>
      <c r="G51" s="73"/>
      <c r="H51" s="107">
        <f t="shared" si="10"/>
        <v>0</v>
      </c>
      <c r="I51" s="91" t="s">
        <v>375</v>
      </c>
      <c r="J51" s="126"/>
      <c r="K51" s="73"/>
      <c r="L51" s="125">
        <v>0</v>
      </c>
    </row>
    <row r="52" spans="1:12" ht="16.5" thickBot="1" x14ac:dyDescent="0.3">
      <c r="A52" s="74" t="s">
        <v>176</v>
      </c>
      <c r="B52" s="113"/>
      <c r="C52" s="73"/>
      <c r="D52" s="96">
        <f t="shared" si="8"/>
        <v>0</v>
      </c>
      <c r="E52" s="74"/>
      <c r="F52" s="118"/>
      <c r="G52" s="73"/>
      <c r="H52" s="107">
        <f t="shared" si="10"/>
        <v>0</v>
      </c>
      <c r="I52" s="91" t="s">
        <v>371</v>
      </c>
      <c r="J52" s="126"/>
      <c r="K52" s="87"/>
      <c r="L52" s="125">
        <v>0</v>
      </c>
    </row>
    <row r="53" spans="1:12" ht="16.5" thickBot="1" x14ac:dyDescent="0.3">
      <c r="A53" s="71"/>
      <c r="B53" s="113"/>
      <c r="C53" s="73"/>
      <c r="D53" s="96">
        <f t="shared" si="8"/>
        <v>0</v>
      </c>
      <c r="E53" s="74" t="s">
        <v>152</v>
      </c>
      <c r="F53" s="102"/>
      <c r="G53" s="73"/>
      <c r="H53" s="107">
        <f t="shared" si="10"/>
        <v>0</v>
      </c>
      <c r="I53" s="259" t="s">
        <v>350</v>
      </c>
      <c r="J53" s="256"/>
      <c r="K53" s="256"/>
      <c r="L53" s="257"/>
    </row>
    <row r="54" spans="1:12" ht="16.5" thickBot="1" x14ac:dyDescent="0.3">
      <c r="A54" s="82"/>
      <c r="B54" s="114"/>
      <c r="C54" s="83"/>
      <c r="D54" s="96">
        <f t="shared" si="8"/>
        <v>0</v>
      </c>
      <c r="E54" s="74" t="s">
        <v>29</v>
      </c>
      <c r="F54" s="102"/>
      <c r="G54" s="73"/>
      <c r="H54" s="107">
        <f t="shared" si="10"/>
        <v>0</v>
      </c>
      <c r="I54" s="92" t="s">
        <v>42</v>
      </c>
      <c r="J54" s="101"/>
      <c r="K54" s="73"/>
      <c r="L54" s="119">
        <f t="shared" ref="L54:L61" si="11">J54*K54</f>
        <v>0</v>
      </c>
    </row>
    <row r="55" spans="1:12" ht="16.5" thickBot="1" x14ac:dyDescent="0.3">
      <c r="A55" s="243" t="s">
        <v>236</v>
      </c>
      <c r="B55" s="244"/>
      <c r="C55" s="244"/>
      <c r="D55" s="244"/>
      <c r="E55" s="74" t="s">
        <v>162</v>
      </c>
      <c r="F55" s="102"/>
      <c r="G55" s="73"/>
      <c r="H55" s="107">
        <f t="shared" si="10"/>
        <v>0</v>
      </c>
      <c r="I55" s="85" t="s">
        <v>68</v>
      </c>
      <c r="J55" s="102"/>
      <c r="K55" s="73"/>
      <c r="L55" s="146">
        <f t="shared" si="11"/>
        <v>0</v>
      </c>
    </row>
    <row r="56" spans="1:12" x14ac:dyDescent="0.25">
      <c r="A56" s="84" t="s">
        <v>257</v>
      </c>
      <c r="B56" s="81"/>
      <c r="C56" s="73"/>
      <c r="D56" s="146">
        <f t="shared" ref="D56:D63" si="12">B56*C56</f>
        <v>0</v>
      </c>
      <c r="E56" s="74" t="s">
        <v>166</v>
      </c>
      <c r="F56" s="103"/>
      <c r="G56" s="73"/>
      <c r="H56" s="107">
        <f t="shared" si="10"/>
        <v>0</v>
      </c>
      <c r="I56" s="85" t="s">
        <v>74</v>
      </c>
      <c r="J56" s="102"/>
      <c r="K56" s="73"/>
      <c r="L56" s="146">
        <f t="shared" si="11"/>
        <v>0</v>
      </c>
    </row>
    <row r="57" spans="1:12" ht="18" customHeight="1" x14ac:dyDescent="0.25">
      <c r="A57" s="74" t="s">
        <v>280</v>
      </c>
      <c r="B57" s="72"/>
      <c r="C57" s="73"/>
      <c r="D57" s="146">
        <f t="shared" si="12"/>
        <v>0</v>
      </c>
      <c r="E57" s="74"/>
      <c r="F57" s="102"/>
      <c r="G57" s="73"/>
      <c r="H57" s="107">
        <f t="shared" si="10"/>
        <v>0</v>
      </c>
      <c r="I57" s="85" t="s">
        <v>78</v>
      </c>
      <c r="J57" s="102"/>
      <c r="K57" s="73"/>
      <c r="L57" s="146">
        <f t="shared" si="11"/>
        <v>0</v>
      </c>
    </row>
    <row r="58" spans="1:12" x14ac:dyDescent="0.25">
      <c r="A58" s="74" t="s">
        <v>369</v>
      </c>
      <c r="B58" s="73"/>
      <c r="C58" s="73"/>
      <c r="D58" s="146">
        <f t="shared" si="12"/>
        <v>0</v>
      </c>
      <c r="E58" s="74" t="s">
        <v>144</v>
      </c>
      <c r="F58" s="102"/>
      <c r="G58" s="73"/>
      <c r="H58" s="107">
        <f t="shared" si="10"/>
        <v>0</v>
      </c>
      <c r="I58" s="85" t="s">
        <v>120</v>
      </c>
      <c r="J58" s="102"/>
      <c r="K58" s="73"/>
      <c r="L58" s="146">
        <f t="shared" si="11"/>
        <v>0</v>
      </c>
    </row>
    <row r="59" spans="1:12" x14ac:dyDescent="0.25">
      <c r="A59" s="74" t="s">
        <v>240</v>
      </c>
      <c r="B59" s="72"/>
      <c r="C59" s="73"/>
      <c r="D59" s="146">
        <f t="shared" si="12"/>
        <v>0</v>
      </c>
      <c r="E59" s="74" t="s">
        <v>289</v>
      </c>
      <c r="F59" s="102"/>
      <c r="G59" s="73"/>
      <c r="H59" s="107">
        <f t="shared" si="10"/>
        <v>0</v>
      </c>
      <c r="I59" s="85" t="s">
        <v>248</v>
      </c>
      <c r="J59" s="103"/>
      <c r="K59" s="73"/>
      <c r="L59" s="146">
        <f t="shared" si="11"/>
        <v>0</v>
      </c>
    </row>
    <row r="60" spans="1:12" x14ac:dyDescent="0.25">
      <c r="A60" s="74" t="s">
        <v>243</v>
      </c>
      <c r="B60" s="72"/>
      <c r="C60" s="73"/>
      <c r="D60" s="146">
        <f t="shared" si="12"/>
        <v>0</v>
      </c>
      <c r="E60" s="74" t="s">
        <v>158</v>
      </c>
      <c r="F60" s="102"/>
      <c r="G60" s="73"/>
      <c r="H60" s="107">
        <f t="shared" si="10"/>
        <v>0</v>
      </c>
      <c r="I60" s="85" t="s">
        <v>338</v>
      </c>
      <c r="J60" s="102"/>
      <c r="K60" s="73"/>
      <c r="L60" s="146">
        <v>0</v>
      </c>
    </row>
    <row r="61" spans="1:12" ht="16.5" thickBot="1" x14ac:dyDescent="0.3">
      <c r="A61" s="74" t="s">
        <v>323</v>
      </c>
      <c r="B61" s="72"/>
      <c r="C61" s="73"/>
      <c r="D61" s="146">
        <f t="shared" si="12"/>
        <v>0</v>
      </c>
      <c r="E61" s="74" t="s">
        <v>333</v>
      </c>
      <c r="F61" s="102"/>
      <c r="G61" s="73"/>
      <c r="H61" s="107">
        <f t="shared" si="10"/>
        <v>0</v>
      </c>
      <c r="I61" s="91" t="s">
        <v>153</v>
      </c>
      <c r="J61" s="104"/>
      <c r="K61" s="73"/>
      <c r="L61" s="125">
        <f t="shared" si="11"/>
        <v>0</v>
      </c>
    </row>
    <row r="62" spans="1:12" ht="16.5" thickBot="1" x14ac:dyDescent="0.3">
      <c r="A62" s="74" t="s">
        <v>250</v>
      </c>
      <c r="B62" s="72"/>
      <c r="C62" s="73"/>
      <c r="D62" s="146">
        <f t="shared" si="12"/>
        <v>0</v>
      </c>
      <c r="E62" s="74" t="s">
        <v>169</v>
      </c>
      <c r="F62" s="103"/>
      <c r="G62" s="73"/>
      <c r="H62" s="107">
        <f t="shared" si="10"/>
        <v>0</v>
      </c>
      <c r="I62" s="259" t="s">
        <v>351</v>
      </c>
      <c r="J62" s="256"/>
      <c r="K62" s="256"/>
      <c r="L62" s="257"/>
    </row>
    <row r="63" spans="1:12" x14ac:dyDescent="0.25">
      <c r="A63" s="74" t="s">
        <v>255</v>
      </c>
      <c r="B63" s="72"/>
      <c r="C63" s="73"/>
      <c r="D63" s="146">
        <f t="shared" si="12"/>
        <v>0</v>
      </c>
      <c r="E63" s="74" t="s">
        <v>171</v>
      </c>
      <c r="F63" s="102"/>
      <c r="G63" s="73"/>
      <c r="H63" s="107">
        <f t="shared" si="10"/>
        <v>0</v>
      </c>
      <c r="I63" s="92" t="s">
        <v>179</v>
      </c>
      <c r="J63" s="101"/>
      <c r="K63" s="73"/>
      <c r="L63" s="119">
        <f t="shared" ref="L63:L72" si="13">J63*K63</f>
        <v>0</v>
      </c>
    </row>
    <row r="64" spans="1:12" ht="16.5" thickBot="1" x14ac:dyDescent="0.3">
      <c r="A64" s="79" t="s">
        <v>367</v>
      </c>
      <c r="B64" s="80"/>
      <c r="C64" s="80"/>
      <c r="D64" s="96">
        <v>0</v>
      </c>
      <c r="E64" s="74"/>
      <c r="F64" s="102"/>
      <c r="G64" s="73"/>
      <c r="H64" s="107">
        <f t="shared" si="10"/>
        <v>0</v>
      </c>
      <c r="I64" s="85" t="s">
        <v>17</v>
      </c>
      <c r="J64" s="102"/>
      <c r="K64" s="73"/>
      <c r="L64" s="146">
        <f t="shared" si="13"/>
        <v>0</v>
      </c>
    </row>
    <row r="65" spans="1:12" ht="16.5" thickBot="1" x14ac:dyDescent="0.3">
      <c r="A65" s="243" t="s">
        <v>69</v>
      </c>
      <c r="B65" s="244"/>
      <c r="C65" s="244"/>
      <c r="D65" s="244"/>
      <c r="E65" s="93"/>
      <c r="F65" s="104"/>
      <c r="G65" s="86"/>
      <c r="H65" s="106">
        <f t="shared" si="10"/>
        <v>0</v>
      </c>
      <c r="I65" s="85" t="s">
        <v>342</v>
      </c>
      <c r="J65" s="102"/>
      <c r="K65" s="73"/>
      <c r="L65" s="146">
        <f t="shared" si="13"/>
        <v>0</v>
      </c>
    </row>
    <row r="66" spans="1:12" ht="16.5" thickBot="1" x14ac:dyDescent="0.3">
      <c r="A66" s="84" t="s">
        <v>88</v>
      </c>
      <c r="B66" s="117"/>
      <c r="C66" s="73"/>
      <c r="D66" s="129">
        <f t="shared" ref="D66:D91" si="14">B66*C66</f>
        <v>0</v>
      </c>
      <c r="E66" s="248" t="s">
        <v>290</v>
      </c>
      <c r="F66" s="249"/>
      <c r="G66" s="249"/>
      <c r="H66" s="250"/>
      <c r="I66" s="74" t="s">
        <v>341</v>
      </c>
      <c r="J66" s="102"/>
      <c r="K66" s="73"/>
      <c r="L66" s="146">
        <f t="shared" si="13"/>
        <v>0</v>
      </c>
    </row>
    <row r="67" spans="1:12" x14ac:dyDescent="0.25">
      <c r="A67" s="74" t="s">
        <v>84</v>
      </c>
      <c r="B67" s="102"/>
      <c r="C67" s="73"/>
      <c r="D67" s="129">
        <f t="shared" si="14"/>
        <v>0</v>
      </c>
      <c r="E67" s="89" t="s">
        <v>292</v>
      </c>
      <c r="F67" s="101"/>
      <c r="G67" s="73"/>
      <c r="H67" s="127">
        <f t="shared" ref="H67:H82" si="15">F67*G67</f>
        <v>0</v>
      </c>
      <c r="I67" s="85" t="s">
        <v>298</v>
      </c>
      <c r="J67" s="102"/>
      <c r="K67" s="73"/>
      <c r="L67" s="146">
        <f t="shared" si="13"/>
        <v>0</v>
      </c>
    </row>
    <row r="68" spans="1:12" x14ac:dyDescent="0.25">
      <c r="A68" s="74" t="s">
        <v>281</v>
      </c>
      <c r="B68" s="102"/>
      <c r="C68" s="73"/>
      <c r="D68" s="129">
        <f t="shared" si="14"/>
        <v>0</v>
      </c>
      <c r="E68" s="74" t="s">
        <v>291</v>
      </c>
      <c r="F68" s="102"/>
      <c r="G68" s="73"/>
      <c r="H68" s="128">
        <f t="shared" si="15"/>
        <v>0</v>
      </c>
      <c r="I68" s="85" t="s">
        <v>111</v>
      </c>
      <c r="J68" s="102"/>
      <c r="K68" s="73"/>
      <c r="L68" s="146">
        <f t="shared" si="13"/>
        <v>0</v>
      </c>
    </row>
    <row r="69" spans="1:12" x14ac:dyDescent="0.25">
      <c r="A69" s="74" t="s">
        <v>344</v>
      </c>
      <c r="B69" s="102"/>
      <c r="C69" s="73"/>
      <c r="D69" s="129">
        <f t="shared" si="14"/>
        <v>0</v>
      </c>
      <c r="E69" s="74" t="s">
        <v>294</v>
      </c>
      <c r="F69" s="102"/>
      <c r="G69" s="73"/>
      <c r="H69" s="128">
        <f t="shared" si="15"/>
        <v>0</v>
      </c>
      <c r="I69" s="85" t="s">
        <v>352</v>
      </c>
      <c r="J69" s="102"/>
      <c r="K69" s="73"/>
      <c r="L69" s="146">
        <f t="shared" si="13"/>
        <v>0</v>
      </c>
    </row>
    <row r="70" spans="1:12" x14ac:dyDescent="0.25">
      <c r="A70" s="74" t="s">
        <v>282</v>
      </c>
      <c r="B70" s="102"/>
      <c r="C70" s="73"/>
      <c r="D70" s="129">
        <f t="shared" si="14"/>
        <v>0</v>
      </c>
      <c r="E70" s="74" t="s">
        <v>293</v>
      </c>
      <c r="F70" s="102"/>
      <c r="G70" s="73"/>
      <c r="H70" s="128">
        <f t="shared" si="15"/>
        <v>0</v>
      </c>
      <c r="I70" s="85" t="s">
        <v>141</v>
      </c>
      <c r="J70" s="102"/>
      <c r="K70" s="73"/>
      <c r="L70" s="146">
        <f t="shared" si="13"/>
        <v>0</v>
      </c>
    </row>
    <row r="71" spans="1:12" x14ac:dyDescent="0.25">
      <c r="A71" s="74" t="s">
        <v>99</v>
      </c>
      <c r="B71" s="102"/>
      <c r="C71" s="73"/>
      <c r="D71" s="129">
        <f t="shared" si="14"/>
        <v>0</v>
      </c>
      <c r="E71" s="74" t="s">
        <v>310</v>
      </c>
      <c r="F71" s="102"/>
      <c r="G71" s="73"/>
      <c r="H71" s="128">
        <f t="shared" si="15"/>
        <v>0</v>
      </c>
      <c r="I71" s="85" t="s">
        <v>357</v>
      </c>
      <c r="J71" s="102"/>
      <c r="K71" s="73"/>
      <c r="L71" s="146">
        <f t="shared" si="13"/>
        <v>0</v>
      </c>
    </row>
    <row r="72" spans="1:12" ht="16.5" thickBot="1" x14ac:dyDescent="0.3">
      <c r="A72" s="74"/>
      <c r="B72" s="97"/>
      <c r="C72" s="73"/>
      <c r="D72" s="96">
        <f t="shared" si="14"/>
        <v>0</v>
      </c>
      <c r="E72" s="74" t="s">
        <v>311</v>
      </c>
      <c r="F72" s="102"/>
      <c r="G72" s="73"/>
      <c r="H72" s="128">
        <f t="shared" si="15"/>
        <v>0</v>
      </c>
      <c r="I72" s="91"/>
      <c r="J72" s="104"/>
      <c r="K72" s="87"/>
      <c r="L72" s="125">
        <f t="shared" si="13"/>
        <v>0</v>
      </c>
    </row>
    <row r="73" spans="1:12" ht="16.5" thickBot="1" x14ac:dyDescent="0.3">
      <c r="A73" s="74" t="s">
        <v>356</v>
      </c>
      <c r="B73" s="102"/>
      <c r="C73" s="73"/>
      <c r="D73" s="96">
        <f t="shared" si="14"/>
        <v>0</v>
      </c>
      <c r="E73" s="74" t="s">
        <v>234</v>
      </c>
      <c r="F73" s="102"/>
      <c r="G73" s="73"/>
      <c r="H73" s="128">
        <f t="shared" si="15"/>
        <v>0</v>
      </c>
      <c r="I73" s="259" t="s">
        <v>353</v>
      </c>
      <c r="J73" s="256"/>
      <c r="K73" s="256"/>
      <c r="L73" s="257"/>
    </row>
    <row r="74" spans="1:12" x14ac:dyDescent="0.25">
      <c r="A74" s="74" t="s">
        <v>313</v>
      </c>
      <c r="B74" s="102"/>
      <c r="C74" s="73"/>
      <c r="D74" s="96">
        <f t="shared" si="14"/>
        <v>0</v>
      </c>
      <c r="E74" s="74" t="s">
        <v>334</v>
      </c>
      <c r="F74" s="102"/>
      <c r="G74" s="73"/>
      <c r="H74" s="128">
        <f t="shared" si="15"/>
        <v>0</v>
      </c>
      <c r="I74" s="85" t="s">
        <v>212</v>
      </c>
      <c r="J74" s="102"/>
      <c r="K74" s="73"/>
      <c r="L74" s="119">
        <f>J74*K74</f>
        <v>0</v>
      </c>
    </row>
    <row r="75" spans="1:12" x14ac:dyDescent="0.25">
      <c r="A75" s="74" t="s">
        <v>109</v>
      </c>
      <c r="B75" s="102"/>
      <c r="C75" s="73"/>
      <c r="D75" s="96">
        <f t="shared" si="14"/>
        <v>0</v>
      </c>
      <c r="E75" s="74" t="s">
        <v>211</v>
      </c>
      <c r="F75" s="102"/>
      <c r="G75" s="73"/>
      <c r="H75" s="128">
        <f t="shared" si="15"/>
        <v>0</v>
      </c>
      <c r="I75" s="85"/>
      <c r="J75" s="102"/>
      <c r="K75" s="73"/>
      <c r="L75" s="146">
        <f>J75*K75</f>
        <v>0</v>
      </c>
    </row>
    <row r="76" spans="1:12" ht="16.5" thickBot="1" x14ac:dyDescent="0.3">
      <c r="A76" s="74" t="s">
        <v>112</v>
      </c>
      <c r="B76" s="102"/>
      <c r="C76" s="73"/>
      <c r="D76" s="96">
        <f t="shared" si="14"/>
        <v>0</v>
      </c>
      <c r="E76" s="74" t="s">
        <v>215</v>
      </c>
      <c r="F76" s="102"/>
      <c r="G76" s="73"/>
      <c r="H76" s="128">
        <f t="shared" si="15"/>
        <v>0</v>
      </c>
      <c r="I76" s="91" t="s">
        <v>101</v>
      </c>
      <c r="J76" s="104"/>
      <c r="K76" s="73"/>
      <c r="L76" s="125">
        <f>J76*K76</f>
        <v>0</v>
      </c>
    </row>
    <row r="77" spans="1:12" ht="16.5" thickBot="1" x14ac:dyDescent="0.3">
      <c r="A77" s="74" t="s">
        <v>324</v>
      </c>
      <c r="B77" s="102"/>
      <c r="C77" s="73"/>
      <c r="D77" s="96">
        <f t="shared" si="14"/>
        <v>0</v>
      </c>
      <c r="E77" s="74" t="s">
        <v>340</v>
      </c>
      <c r="F77" s="102"/>
      <c r="G77" s="73"/>
      <c r="H77" s="128">
        <f t="shared" si="15"/>
        <v>0</v>
      </c>
      <c r="I77" s="259" t="s">
        <v>354</v>
      </c>
      <c r="J77" s="256"/>
      <c r="K77" s="256"/>
      <c r="L77" s="257"/>
    </row>
    <row r="78" spans="1:12" x14ac:dyDescent="0.25">
      <c r="A78" s="74" t="s">
        <v>126</v>
      </c>
      <c r="B78" s="102"/>
      <c r="C78" s="73"/>
      <c r="D78" s="96">
        <f t="shared" si="14"/>
        <v>0</v>
      </c>
      <c r="E78" s="74" t="s">
        <v>174</v>
      </c>
      <c r="F78" s="102"/>
      <c r="G78" s="73"/>
      <c r="H78" s="128">
        <f t="shared" si="15"/>
        <v>0</v>
      </c>
      <c r="I78" s="85" t="s">
        <v>203</v>
      </c>
      <c r="J78" s="134"/>
      <c r="K78" s="73"/>
      <c r="L78" s="119">
        <f t="shared" ref="L78:L84" si="16">J78*K78</f>
        <v>0</v>
      </c>
    </row>
    <row r="79" spans="1:12" x14ac:dyDescent="0.25">
      <c r="A79" s="74" t="s">
        <v>128</v>
      </c>
      <c r="B79" s="102"/>
      <c r="C79" s="73"/>
      <c r="D79" s="96">
        <f t="shared" si="14"/>
        <v>0</v>
      </c>
      <c r="E79" s="74" t="s">
        <v>376</v>
      </c>
      <c r="F79" s="102"/>
      <c r="G79" s="73"/>
      <c r="H79" s="128">
        <f t="shared" si="15"/>
        <v>0</v>
      </c>
      <c r="I79" s="85" t="s">
        <v>207</v>
      </c>
      <c r="J79" s="134"/>
      <c r="K79" s="73"/>
      <c r="L79" s="146">
        <v>0</v>
      </c>
    </row>
    <row r="80" spans="1:12" x14ac:dyDescent="0.25">
      <c r="A80" s="74" t="s">
        <v>130</v>
      </c>
      <c r="B80" s="102"/>
      <c r="C80" s="73"/>
      <c r="D80" s="96">
        <f t="shared" si="14"/>
        <v>0</v>
      </c>
      <c r="E80" s="74"/>
      <c r="F80" s="102"/>
      <c r="G80" s="73"/>
      <c r="H80" s="107">
        <f t="shared" si="15"/>
        <v>0</v>
      </c>
      <c r="I80" s="85" t="s">
        <v>226</v>
      </c>
      <c r="J80" s="133"/>
      <c r="K80" s="73"/>
      <c r="L80" s="146">
        <f t="shared" si="16"/>
        <v>0</v>
      </c>
    </row>
    <row r="81" spans="1:12" x14ac:dyDescent="0.25">
      <c r="A81" s="74" t="s">
        <v>358</v>
      </c>
      <c r="B81" s="102"/>
      <c r="C81" s="73"/>
      <c r="D81" s="96">
        <f t="shared" si="14"/>
        <v>0</v>
      </c>
      <c r="E81" s="74"/>
      <c r="F81" s="102"/>
      <c r="G81" s="73"/>
      <c r="H81" s="107">
        <f t="shared" si="15"/>
        <v>0</v>
      </c>
      <c r="I81" s="85" t="s">
        <v>229</v>
      </c>
      <c r="J81" s="133"/>
      <c r="K81" s="73"/>
      <c r="L81" s="146">
        <f t="shared" si="16"/>
        <v>0</v>
      </c>
    </row>
    <row r="82" spans="1:12" ht="16.5" thickBot="1" x14ac:dyDescent="0.3">
      <c r="A82" s="74" t="s">
        <v>368</v>
      </c>
      <c r="B82" s="102"/>
      <c r="C82" s="73"/>
      <c r="D82" s="96">
        <v>0</v>
      </c>
      <c r="E82" s="90"/>
      <c r="F82" s="104"/>
      <c r="G82" s="87"/>
      <c r="H82" s="106">
        <f t="shared" si="15"/>
        <v>0</v>
      </c>
      <c r="I82" s="85" t="s">
        <v>252</v>
      </c>
      <c r="J82" s="134"/>
      <c r="K82" s="73"/>
      <c r="L82" s="146">
        <f t="shared" si="16"/>
        <v>0</v>
      </c>
    </row>
    <row r="83" spans="1:12" ht="16.5" thickBot="1" x14ac:dyDescent="0.3">
      <c r="A83" s="74" t="s">
        <v>325</v>
      </c>
      <c r="B83" s="102"/>
      <c r="C83" s="73"/>
      <c r="D83" s="146">
        <f>B83*C83</f>
        <v>0</v>
      </c>
      <c r="E83" s="248" t="s">
        <v>304</v>
      </c>
      <c r="F83" s="249"/>
      <c r="G83" s="249"/>
      <c r="H83" s="250"/>
      <c r="I83" s="74" t="s">
        <v>370</v>
      </c>
      <c r="J83" s="134"/>
      <c r="K83" s="73"/>
      <c r="L83" s="146">
        <v>0</v>
      </c>
    </row>
    <row r="84" spans="1:12" ht="16.5" thickBot="1" x14ac:dyDescent="0.3">
      <c r="A84" s="74" t="s">
        <v>95</v>
      </c>
      <c r="B84" s="102"/>
      <c r="C84" s="73"/>
      <c r="D84" s="96">
        <f t="shared" ref="D84:D90" si="17">B84*C84</f>
        <v>0</v>
      </c>
      <c r="E84" s="130" t="s">
        <v>393</v>
      </c>
      <c r="F84" s="100"/>
      <c r="G84" s="77"/>
      <c r="H84" s="105">
        <v>0</v>
      </c>
      <c r="I84" s="91"/>
      <c r="J84" s="138"/>
      <c r="K84" s="87"/>
      <c r="L84" s="125">
        <f t="shared" si="16"/>
        <v>0</v>
      </c>
    </row>
    <row r="85" spans="1:12" ht="15.75" customHeight="1" thickBot="1" x14ac:dyDescent="0.3">
      <c r="A85" s="74" t="s">
        <v>326</v>
      </c>
      <c r="B85" s="102"/>
      <c r="C85" s="73"/>
      <c r="D85" s="96">
        <f t="shared" si="17"/>
        <v>0</v>
      </c>
      <c r="E85" s="74" t="s">
        <v>372</v>
      </c>
      <c r="F85" s="97"/>
      <c r="G85" s="73"/>
      <c r="H85" s="96">
        <v>0</v>
      </c>
      <c r="I85" s="248" t="s">
        <v>355</v>
      </c>
      <c r="J85" s="249"/>
      <c r="K85" s="249"/>
      <c r="L85" s="250"/>
    </row>
    <row r="86" spans="1:12" x14ac:dyDescent="0.25">
      <c r="A86" s="74" t="s">
        <v>283</v>
      </c>
      <c r="B86" s="102"/>
      <c r="C86" s="73"/>
      <c r="D86" s="146">
        <f>B86*C86</f>
        <v>0</v>
      </c>
      <c r="E86" s="78" t="s">
        <v>373</v>
      </c>
      <c r="F86" s="97"/>
      <c r="G86" s="73"/>
      <c r="H86" s="107">
        <v>0</v>
      </c>
      <c r="I86" s="92" t="s">
        <v>235</v>
      </c>
      <c r="J86" s="132"/>
      <c r="K86" s="77"/>
      <c r="L86" s="119">
        <f t="shared" ref="L86:L91" si="18">J86*K86</f>
        <v>0</v>
      </c>
    </row>
    <row r="87" spans="1:12" x14ac:dyDescent="0.25">
      <c r="A87" s="74" t="s">
        <v>105</v>
      </c>
      <c r="B87" s="102"/>
      <c r="C87" s="73"/>
      <c r="D87" s="96">
        <f t="shared" si="17"/>
        <v>0</v>
      </c>
      <c r="E87" s="78" t="s">
        <v>374</v>
      </c>
      <c r="F87" s="103"/>
      <c r="G87" s="72"/>
      <c r="H87" s="107">
        <v>0</v>
      </c>
      <c r="I87" s="85" t="s">
        <v>302</v>
      </c>
      <c r="J87" s="133"/>
      <c r="K87" s="73"/>
      <c r="L87" s="146">
        <f t="shared" si="18"/>
        <v>0</v>
      </c>
    </row>
    <row r="88" spans="1:12" x14ac:dyDescent="0.25">
      <c r="A88" s="74" t="s">
        <v>121</v>
      </c>
      <c r="B88" s="102"/>
      <c r="C88" s="73"/>
      <c r="D88" s="96">
        <f t="shared" si="17"/>
        <v>0</v>
      </c>
      <c r="E88" s="78" t="s">
        <v>599</v>
      </c>
      <c r="F88" s="103"/>
      <c r="G88" s="72"/>
      <c r="H88" s="107">
        <v>0</v>
      </c>
      <c r="I88" s="85" t="s">
        <v>303</v>
      </c>
      <c r="J88" s="136"/>
      <c r="K88" s="73"/>
      <c r="L88" s="146">
        <v>0</v>
      </c>
    </row>
    <row r="89" spans="1:12" x14ac:dyDescent="0.25">
      <c r="A89" s="74" t="s">
        <v>315</v>
      </c>
      <c r="B89" s="97"/>
      <c r="C89" s="73"/>
      <c r="D89" s="96">
        <f t="shared" si="17"/>
        <v>0</v>
      </c>
      <c r="E89" s="78"/>
      <c r="F89" s="103"/>
      <c r="G89" s="72"/>
      <c r="H89" s="107">
        <f t="shared" ref="H89:H91" si="19">F89*G89</f>
        <v>0</v>
      </c>
      <c r="I89" s="85"/>
      <c r="J89" s="133"/>
      <c r="K89" s="73"/>
      <c r="L89" s="146">
        <f t="shared" si="18"/>
        <v>0</v>
      </c>
    </row>
    <row r="90" spans="1:12" x14ac:dyDescent="0.25">
      <c r="A90" s="74" t="s">
        <v>146</v>
      </c>
      <c r="B90" s="102"/>
      <c r="C90" s="73"/>
      <c r="D90" s="96">
        <f t="shared" si="17"/>
        <v>0</v>
      </c>
      <c r="E90" s="78"/>
      <c r="F90" s="103"/>
      <c r="G90" s="72"/>
      <c r="H90" s="107">
        <f t="shared" si="19"/>
        <v>0</v>
      </c>
      <c r="I90" s="94"/>
      <c r="J90" s="134"/>
      <c r="K90" s="72"/>
      <c r="L90" s="146">
        <f t="shared" si="18"/>
        <v>0</v>
      </c>
    </row>
    <row r="91" spans="1:12" ht="16.5" thickBot="1" x14ac:dyDescent="0.3">
      <c r="A91" s="8"/>
      <c r="B91" s="111"/>
      <c r="C91" s="16"/>
      <c r="D91" s="96">
        <f t="shared" si="14"/>
        <v>0</v>
      </c>
      <c r="E91" s="8"/>
      <c r="F91" s="121"/>
      <c r="G91" s="16"/>
      <c r="H91" s="122">
        <f t="shared" si="19"/>
        <v>0</v>
      </c>
      <c r="I91" s="95"/>
      <c r="J91" s="135"/>
      <c r="K91" s="16"/>
      <c r="L91" s="125">
        <f t="shared" si="18"/>
        <v>0</v>
      </c>
    </row>
    <row r="92" spans="1:12" ht="16.5" thickBot="1" x14ac:dyDescent="0.3">
      <c r="A92" s="61" t="s">
        <v>194</v>
      </c>
      <c r="B92" s="124"/>
      <c r="C92" s="62">
        <f>SUM(C9:C91)</f>
        <v>0</v>
      </c>
      <c r="D92" s="120">
        <f>SUM(D9:D91)</f>
        <v>0</v>
      </c>
      <c r="E92" s="63" t="s">
        <v>198</v>
      </c>
      <c r="F92" s="124"/>
      <c r="G92" s="62">
        <f>SUM(G9:G91)</f>
        <v>0</v>
      </c>
      <c r="H92" s="123">
        <f>SUM(H9:H91)</f>
        <v>0</v>
      </c>
      <c r="I92" s="63" t="s">
        <v>201</v>
      </c>
      <c r="J92" s="137"/>
      <c r="K92" s="62"/>
      <c r="L92" s="148">
        <f>SUM(L9:L91)</f>
        <v>0</v>
      </c>
    </row>
    <row r="95" spans="1:12" ht="16.5" thickBot="1" x14ac:dyDescent="0.3">
      <c r="I95" s="139" t="s">
        <v>394</v>
      </c>
      <c r="J95" s="140"/>
      <c r="K95" s="141"/>
      <c r="L95" s="142">
        <f>D92+H92+L92</f>
        <v>0</v>
      </c>
    </row>
    <row r="96" spans="1:12" ht="16.5" thickTop="1" x14ac:dyDescent="0.25">
      <c r="I96" s="39" t="s">
        <v>389</v>
      </c>
      <c r="L96" s="143">
        <f>(L95*3)/100</f>
        <v>0</v>
      </c>
    </row>
  </sheetData>
  <mergeCells count="28">
    <mergeCell ref="C4:H4"/>
    <mergeCell ref="I85:L85"/>
    <mergeCell ref="I73:L73"/>
    <mergeCell ref="I77:L77"/>
    <mergeCell ref="I45:L45"/>
    <mergeCell ref="E83:H83"/>
    <mergeCell ref="E66:H66"/>
    <mergeCell ref="A65:D65"/>
    <mergeCell ref="I62:L62"/>
    <mergeCell ref="E49:H49"/>
    <mergeCell ref="A55:D55"/>
    <mergeCell ref="I53:L53"/>
    <mergeCell ref="A1:L2"/>
    <mergeCell ref="J3:L3"/>
    <mergeCell ref="J4:L4"/>
    <mergeCell ref="J5:L5"/>
    <mergeCell ref="A44:D44"/>
    <mergeCell ref="A4:B4"/>
    <mergeCell ref="E43:H43"/>
    <mergeCell ref="A8:D8"/>
    <mergeCell ref="E8:H8"/>
    <mergeCell ref="I8:L8"/>
    <mergeCell ref="A28:D28"/>
    <mergeCell ref="I23:L23"/>
    <mergeCell ref="A3:B3"/>
    <mergeCell ref="C3:H3"/>
    <mergeCell ref="A5:B5"/>
    <mergeCell ref="C5:H5"/>
  </mergeCells>
  <phoneticPr fontId="0" type="noConversion"/>
  <printOptions horizontalCentered="1"/>
  <pageMargins left="0.16" right="0" top="0.28000000000000003" bottom="0.5" header="0.27" footer="0.5"/>
  <pageSetup paperSize="5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6"/>
  <sheetViews>
    <sheetView topLeftCell="A81" workbookViewId="0">
      <selection activeCell="L96" sqref="L96"/>
    </sheetView>
  </sheetViews>
  <sheetFormatPr baseColWidth="10" defaultColWidth="9" defaultRowHeight="15.75" x14ac:dyDescent="0.25"/>
  <cols>
    <col min="1" max="1" width="21.375" style="39" customWidth="1"/>
    <col min="2" max="2" width="6.75" style="39" bestFit="1" customWidth="1"/>
    <col min="3" max="3" width="3.375" style="64" bestFit="1" customWidth="1"/>
    <col min="4" max="4" width="8.875" style="39" bestFit="1" customWidth="1"/>
    <col min="5" max="5" width="25.25" style="39" customWidth="1"/>
    <col min="6" max="6" width="6.75" style="39" bestFit="1" customWidth="1"/>
    <col min="7" max="7" width="3.375" style="64" bestFit="1" customWidth="1"/>
    <col min="8" max="8" width="7.875" style="39" bestFit="1" customWidth="1"/>
    <col min="9" max="9" width="27.625" style="39" bestFit="1" customWidth="1"/>
    <col min="10" max="10" width="6.75" style="39" bestFit="1" customWidth="1"/>
    <col min="11" max="11" width="4.125" style="64" customWidth="1"/>
    <col min="12" max="12" width="11.25" style="39" bestFit="1" customWidth="1"/>
    <col min="13" max="16384" width="9" style="39"/>
  </cols>
  <sheetData>
    <row r="1" spans="1:12" ht="15" customHeight="1" x14ac:dyDescent="0.25">
      <c r="A1" s="237" t="s">
        <v>378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9"/>
    </row>
    <row r="2" spans="1:12" ht="7.5" customHeight="1" thickBot="1" x14ac:dyDescent="0.3">
      <c r="A2" s="24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41"/>
    </row>
    <row r="3" spans="1:12" s="40" customFormat="1" ht="27.75" customHeight="1" thickBot="1" x14ac:dyDescent="0.3">
      <c r="A3" s="171" t="s">
        <v>379</v>
      </c>
      <c r="B3" s="172"/>
      <c r="C3" s="173"/>
      <c r="D3" s="173"/>
      <c r="E3" s="173"/>
      <c r="F3" s="173"/>
      <c r="G3" s="173"/>
      <c r="H3" s="173"/>
      <c r="I3" s="37" t="s">
        <v>380</v>
      </c>
      <c r="J3" s="174"/>
      <c r="K3" s="175"/>
      <c r="L3" s="176"/>
    </row>
    <row r="4" spans="1:12" s="40" customFormat="1" ht="27.75" customHeight="1" x14ac:dyDescent="0.25">
      <c r="A4" s="171" t="s">
        <v>381</v>
      </c>
      <c r="B4" s="172"/>
      <c r="C4" s="258"/>
      <c r="D4" s="258"/>
      <c r="E4" s="258"/>
      <c r="F4" s="258"/>
      <c r="G4" s="258"/>
      <c r="H4" s="258"/>
      <c r="I4" s="37" t="s">
        <v>382</v>
      </c>
      <c r="J4" s="242"/>
      <c r="K4" s="175"/>
      <c r="L4" s="176"/>
    </row>
    <row r="5" spans="1:12" s="40" customFormat="1" ht="26.25" customHeight="1" thickBot="1" x14ac:dyDescent="0.3">
      <c r="A5" s="177" t="s">
        <v>383</v>
      </c>
      <c r="B5" s="178"/>
      <c r="C5" s="179"/>
      <c r="D5" s="179"/>
      <c r="E5" s="179"/>
      <c r="F5" s="179"/>
      <c r="G5" s="179"/>
      <c r="H5" s="179"/>
      <c r="I5" s="38" t="s">
        <v>384</v>
      </c>
      <c r="J5" s="179"/>
      <c r="K5" s="179"/>
      <c r="L5" s="180"/>
    </row>
    <row r="6" spans="1:12" ht="8.25" customHeight="1" thickBot="1" x14ac:dyDescent="0.3">
      <c r="A6" s="144"/>
      <c r="B6" s="3"/>
      <c r="C6" s="13"/>
      <c r="D6" s="12"/>
      <c r="E6" s="12"/>
      <c r="F6" s="12"/>
      <c r="G6" s="13"/>
      <c r="H6" s="12"/>
      <c r="I6" s="3"/>
      <c r="J6" s="12"/>
      <c r="K6" s="13"/>
      <c r="L6" s="145"/>
    </row>
    <row r="7" spans="1:12" s="40" customFormat="1" ht="16.5" thickBot="1" x14ac:dyDescent="0.3">
      <c r="A7" s="41" t="s">
        <v>385</v>
      </c>
      <c r="B7" s="42" t="s">
        <v>386</v>
      </c>
      <c r="C7" s="42" t="s">
        <v>387</v>
      </c>
      <c r="D7" s="43" t="s">
        <v>388</v>
      </c>
      <c r="E7" s="41" t="s">
        <v>385</v>
      </c>
      <c r="F7" s="42" t="s">
        <v>386</v>
      </c>
      <c r="G7" s="42" t="s">
        <v>387</v>
      </c>
      <c r="H7" s="43" t="s">
        <v>388</v>
      </c>
      <c r="I7" s="41" t="s">
        <v>385</v>
      </c>
      <c r="J7" s="42" t="s">
        <v>386</v>
      </c>
      <c r="K7" s="42" t="s">
        <v>387</v>
      </c>
      <c r="L7" s="44" t="s">
        <v>388</v>
      </c>
    </row>
    <row r="8" spans="1:12" ht="16.5" thickBot="1" x14ac:dyDescent="0.3">
      <c r="A8" s="248" t="s">
        <v>396</v>
      </c>
      <c r="B8" s="249"/>
      <c r="C8" s="249"/>
      <c r="D8" s="250"/>
      <c r="E8" s="248" t="s">
        <v>397</v>
      </c>
      <c r="F8" s="251"/>
      <c r="G8" s="251"/>
      <c r="H8" s="252"/>
      <c r="I8" s="243" t="s">
        <v>402</v>
      </c>
      <c r="J8" s="253"/>
      <c r="K8" s="253"/>
      <c r="L8" s="254"/>
    </row>
    <row r="9" spans="1:12" x14ac:dyDescent="0.25">
      <c r="A9" s="74" t="s">
        <v>419</v>
      </c>
      <c r="B9" s="97"/>
      <c r="C9" s="73"/>
      <c r="D9" s="96">
        <f t="shared" ref="D9:D14" si="0">B9*C9</f>
        <v>0</v>
      </c>
      <c r="E9" s="89" t="s">
        <v>512</v>
      </c>
      <c r="F9" s="101"/>
      <c r="G9" s="73"/>
      <c r="H9" s="106">
        <f>F9*G9</f>
        <v>0</v>
      </c>
      <c r="I9" s="88" t="s">
        <v>535</v>
      </c>
      <c r="J9" s="117"/>
      <c r="K9" s="73"/>
      <c r="L9" s="119">
        <f t="shared" ref="L9:L22" si="1">J9*K9</f>
        <v>0</v>
      </c>
    </row>
    <row r="10" spans="1:12" x14ac:dyDescent="0.25">
      <c r="A10" s="74" t="s">
        <v>420</v>
      </c>
      <c r="B10" s="98"/>
      <c r="C10" s="73"/>
      <c r="D10" s="96">
        <f t="shared" si="0"/>
        <v>0</v>
      </c>
      <c r="E10" s="74" t="s">
        <v>513</v>
      </c>
      <c r="F10" s="102"/>
      <c r="G10" s="73"/>
      <c r="H10" s="106">
        <f t="shared" ref="H10:H30" si="2">F10*G10</f>
        <v>0</v>
      </c>
      <c r="I10" s="85" t="s">
        <v>536</v>
      </c>
      <c r="J10" s="102"/>
      <c r="K10" s="73"/>
      <c r="L10" s="146">
        <f t="shared" si="1"/>
        <v>0</v>
      </c>
    </row>
    <row r="11" spans="1:12" x14ac:dyDescent="0.25">
      <c r="A11" s="74" t="s">
        <v>421</v>
      </c>
      <c r="B11" s="98"/>
      <c r="C11" s="73"/>
      <c r="D11" s="96">
        <f t="shared" si="0"/>
        <v>0</v>
      </c>
      <c r="E11" s="74" t="s">
        <v>514</v>
      </c>
      <c r="F11" s="102"/>
      <c r="G11" s="73"/>
      <c r="H11" s="107">
        <f t="shared" si="2"/>
        <v>0</v>
      </c>
      <c r="I11" s="85" t="s">
        <v>537</v>
      </c>
      <c r="J11" s="102"/>
      <c r="K11" s="73"/>
      <c r="L11" s="146">
        <f t="shared" si="1"/>
        <v>0</v>
      </c>
    </row>
    <row r="12" spans="1:12" x14ac:dyDescent="0.25">
      <c r="A12" s="74" t="s">
        <v>422</v>
      </c>
      <c r="B12" s="98"/>
      <c r="C12" s="73"/>
      <c r="D12" s="96">
        <f t="shared" si="0"/>
        <v>0</v>
      </c>
      <c r="E12" s="74" t="s">
        <v>515</v>
      </c>
      <c r="F12" s="102"/>
      <c r="G12" s="73"/>
      <c r="H12" s="108">
        <f t="shared" si="2"/>
        <v>0</v>
      </c>
      <c r="I12" s="85" t="s">
        <v>538</v>
      </c>
      <c r="J12" s="102"/>
      <c r="K12" s="73"/>
      <c r="L12" s="146">
        <f t="shared" si="1"/>
        <v>0</v>
      </c>
    </row>
    <row r="13" spans="1:12" x14ac:dyDescent="0.25">
      <c r="A13" s="74" t="s">
        <v>423</v>
      </c>
      <c r="B13" s="98"/>
      <c r="C13" s="73"/>
      <c r="D13" s="96">
        <f t="shared" si="0"/>
        <v>0</v>
      </c>
      <c r="E13" s="74" t="s">
        <v>516</v>
      </c>
      <c r="F13" s="102"/>
      <c r="G13" s="73"/>
      <c r="H13" s="107">
        <f t="shared" si="2"/>
        <v>0</v>
      </c>
      <c r="I13" s="85" t="s">
        <v>539</v>
      </c>
      <c r="J13" s="102"/>
      <c r="K13" s="73"/>
      <c r="L13" s="146">
        <f t="shared" si="1"/>
        <v>0</v>
      </c>
    </row>
    <row r="14" spans="1:12" x14ac:dyDescent="0.25">
      <c r="A14" s="74" t="s">
        <v>424</v>
      </c>
      <c r="B14" s="99"/>
      <c r="C14" s="73"/>
      <c r="D14" s="96">
        <f t="shared" si="0"/>
        <v>0</v>
      </c>
      <c r="E14" s="74" t="s">
        <v>517</v>
      </c>
      <c r="F14" s="102"/>
      <c r="G14" s="73"/>
      <c r="H14" s="108">
        <f t="shared" si="2"/>
        <v>0</v>
      </c>
      <c r="I14" s="85" t="s">
        <v>540</v>
      </c>
      <c r="J14" s="102"/>
      <c r="K14" s="73"/>
      <c r="L14" s="146">
        <f t="shared" si="1"/>
        <v>0</v>
      </c>
    </row>
    <row r="15" spans="1:12" x14ac:dyDescent="0.25">
      <c r="A15" s="74"/>
      <c r="B15" s="98"/>
      <c r="C15" s="73"/>
      <c r="D15" s="96">
        <f>B15*C15</f>
        <v>0</v>
      </c>
      <c r="E15" s="74" t="s">
        <v>518</v>
      </c>
      <c r="F15" s="102"/>
      <c r="G15" s="73"/>
      <c r="H15" s="107">
        <f t="shared" si="2"/>
        <v>0</v>
      </c>
      <c r="I15" s="85" t="s">
        <v>541</v>
      </c>
      <c r="J15" s="102"/>
      <c r="K15" s="73"/>
      <c r="L15" s="146">
        <f t="shared" si="1"/>
        <v>0</v>
      </c>
    </row>
    <row r="16" spans="1:12" x14ac:dyDescent="0.25">
      <c r="A16" s="74" t="s">
        <v>425</v>
      </c>
      <c r="B16" s="98"/>
      <c r="C16" s="73"/>
      <c r="D16" s="96">
        <f t="shared" ref="D16:D25" si="3">B16*C16</f>
        <v>0</v>
      </c>
      <c r="E16" s="74" t="s">
        <v>519</v>
      </c>
      <c r="F16" s="102"/>
      <c r="G16" s="73"/>
      <c r="H16" s="107">
        <f t="shared" si="2"/>
        <v>0</v>
      </c>
      <c r="I16" s="85" t="s">
        <v>542</v>
      </c>
      <c r="J16" s="102"/>
      <c r="K16" s="73"/>
      <c r="L16" s="146">
        <f t="shared" si="1"/>
        <v>0</v>
      </c>
    </row>
    <row r="17" spans="1:12" x14ac:dyDescent="0.25">
      <c r="A17" s="74" t="s">
        <v>426</v>
      </c>
      <c r="B17" s="98"/>
      <c r="C17" s="73"/>
      <c r="D17" s="96">
        <v>0</v>
      </c>
      <c r="E17" s="71"/>
      <c r="F17" s="102"/>
      <c r="G17" s="73"/>
      <c r="H17" s="107">
        <f t="shared" si="2"/>
        <v>0</v>
      </c>
      <c r="I17" s="85" t="s">
        <v>543</v>
      </c>
      <c r="J17" s="102"/>
      <c r="K17" s="73"/>
      <c r="L17" s="146">
        <f t="shared" si="1"/>
        <v>0</v>
      </c>
    </row>
    <row r="18" spans="1:12" x14ac:dyDescent="0.25">
      <c r="A18" s="74" t="s">
        <v>427</v>
      </c>
      <c r="B18" s="98"/>
      <c r="C18" s="73"/>
      <c r="D18" s="96">
        <f t="shared" si="3"/>
        <v>0</v>
      </c>
      <c r="E18" s="74" t="s">
        <v>520</v>
      </c>
      <c r="F18" s="102"/>
      <c r="G18" s="73"/>
      <c r="H18" s="107">
        <f t="shared" si="2"/>
        <v>0</v>
      </c>
      <c r="I18" s="85" t="s">
        <v>519</v>
      </c>
      <c r="J18" s="102"/>
      <c r="K18" s="73"/>
      <c r="L18" s="146">
        <f t="shared" si="1"/>
        <v>0</v>
      </c>
    </row>
    <row r="19" spans="1:12" x14ac:dyDescent="0.25">
      <c r="A19" s="74" t="s">
        <v>428</v>
      </c>
      <c r="B19" s="98"/>
      <c r="C19" s="73"/>
      <c r="D19" s="96">
        <f t="shared" si="3"/>
        <v>0</v>
      </c>
      <c r="E19" s="74" t="s">
        <v>491</v>
      </c>
      <c r="F19" s="102"/>
      <c r="G19" s="73"/>
      <c r="H19" s="107">
        <f t="shared" si="2"/>
        <v>0</v>
      </c>
      <c r="I19" s="85" t="s">
        <v>544</v>
      </c>
      <c r="J19" s="102"/>
      <c r="K19" s="73"/>
      <c r="L19" s="146">
        <f t="shared" si="1"/>
        <v>0</v>
      </c>
    </row>
    <row r="20" spans="1:12" x14ac:dyDescent="0.25">
      <c r="A20" s="74" t="s">
        <v>429</v>
      </c>
      <c r="B20" s="99"/>
      <c r="C20" s="73"/>
      <c r="D20" s="96">
        <f t="shared" si="3"/>
        <v>0</v>
      </c>
      <c r="E20" s="74" t="s">
        <v>492</v>
      </c>
      <c r="F20" s="102"/>
      <c r="G20" s="73"/>
      <c r="H20" s="107">
        <f t="shared" si="2"/>
        <v>0</v>
      </c>
      <c r="I20" s="85"/>
      <c r="J20" s="102"/>
      <c r="K20" s="73"/>
      <c r="L20" s="146">
        <f t="shared" si="1"/>
        <v>0</v>
      </c>
    </row>
    <row r="21" spans="1:12" x14ac:dyDescent="0.25">
      <c r="A21" s="74" t="s">
        <v>430</v>
      </c>
      <c r="B21" s="98"/>
      <c r="C21" s="73"/>
      <c r="D21" s="96">
        <f t="shared" si="3"/>
        <v>0</v>
      </c>
      <c r="E21" s="74" t="s">
        <v>521</v>
      </c>
      <c r="F21" s="102"/>
      <c r="G21" s="73"/>
      <c r="H21" s="107">
        <f t="shared" si="2"/>
        <v>0</v>
      </c>
      <c r="I21" s="85"/>
      <c r="J21" s="102"/>
      <c r="K21" s="73"/>
      <c r="L21" s="146">
        <f t="shared" si="1"/>
        <v>0</v>
      </c>
    </row>
    <row r="22" spans="1:12" ht="16.5" thickBot="1" x14ac:dyDescent="0.3">
      <c r="A22" s="74" t="s">
        <v>431</v>
      </c>
      <c r="B22" s="98"/>
      <c r="C22" s="73"/>
      <c r="D22" s="96">
        <f t="shared" si="3"/>
        <v>0</v>
      </c>
      <c r="E22" s="74" t="s">
        <v>522</v>
      </c>
      <c r="F22" s="102"/>
      <c r="G22" s="73"/>
      <c r="H22" s="107">
        <f t="shared" si="2"/>
        <v>0</v>
      </c>
      <c r="I22" s="91"/>
      <c r="J22" s="104"/>
      <c r="K22" s="87"/>
      <c r="L22" s="147">
        <f t="shared" si="1"/>
        <v>0</v>
      </c>
    </row>
    <row r="23" spans="1:12" ht="16.5" thickBot="1" x14ac:dyDescent="0.3">
      <c r="A23" s="74"/>
      <c r="B23" s="98"/>
      <c r="C23" s="73"/>
      <c r="D23" s="96">
        <f t="shared" si="3"/>
        <v>0</v>
      </c>
      <c r="E23" s="74" t="s">
        <v>501</v>
      </c>
      <c r="F23" s="102"/>
      <c r="G23" s="73"/>
      <c r="H23" s="96">
        <f t="shared" si="2"/>
        <v>0</v>
      </c>
      <c r="I23" s="255" t="s">
        <v>400</v>
      </c>
      <c r="J23" s="256"/>
      <c r="K23" s="256"/>
      <c r="L23" s="257"/>
    </row>
    <row r="24" spans="1:12" x14ac:dyDescent="0.25">
      <c r="A24" s="74" t="s">
        <v>432</v>
      </c>
      <c r="B24" s="98"/>
      <c r="C24" s="73"/>
      <c r="D24" s="96">
        <f t="shared" si="3"/>
        <v>0</v>
      </c>
      <c r="E24" s="74" t="s">
        <v>477</v>
      </c>
      <c r="F24" s="102"/>
      <c r="G24" s="73"/>
      <c r="H24" s="107">
        <f t="shared" si="2"/>
        <v>0</v>
      </c>
      <c r="I24" s="92" t="s">
        <v>545</v>
      </c>
      <c r="J24" s="101"/>
      <c r="K24" s="73"/>
      <c r="L24" s="125">
        <f t="shared" ref="L24:L26" si="4">J24*K24</f>
        <v>0</v>
      </c>
    </row>
    <row r="25" spans="1:12" x14ac:dyDescent="0.25">
      <c r="A25" s="74" t="s">
        <v>433</v>
      </c>
      <c r="B25" s="98"/>
      <c r="C25" s="73"/>
      <c r="D25" s="96">
        <f t="shared" si="3"/>
        <v>0</v>
      </c>
      <c r="E25" s="74" t="s">
        <v>523</v>
      </c>
      <c r="F25" s="97"/>
      <c r="G25" s="73"/>
      <c r="H25" s="107">
        <f t="shared" si="2"/>
        <v>0</v>
      </c>
      <c r="I25" s="85" t="s">
        <v>546</v>
      </c>
      <c r="J25" s="103"/>
      <c r="K25" s="73"/>
      <c r="L25" s="146">
        <f t="shared" si="4"/>
        <v>0</v>
      </c>
    </row>
    <row r="26" spans="1:12" x14ac:dyDescent="0.25">
      <c r="A26" s="130" t="s">
        <v>434</v>
      </c>
      <c r="B26" s="100"/>
      <c r="C26" s="73"/>
      <c r="D26" s="96">
        <v>0</v>
      </c>
      <c r="E26" s="74" t="s">
        <v>73</v>
      </c>
      <c r="F26" s="103"/>
      <c r="G26" s="73"/>
      <c r="H26" s="107">
        <f t="shared" si="2"/>
        <v>0</v>
      </c>
      <c r="I26" s="85" t="s">
        <v>547</v>
      </c>
      <c r="J26" s="103"/>
      <c r="K26" s="73"/>
      <c r="L26" s="146">
        <f t="shared" si="4"/>
        <v>0</v>
      </c>
    </row>
    <row r="27" spans="1:12" ht="16.5" thickBot="1" x14ac:dyDescent="0.3">
      <c r="A27" s="75"/>
      <c r="B27" s="76"/>
      <c r="C27" s="77"/>
      <c r="D27" s="96">
        <f t="shared" ref="D27:D43" si="5">B27*C27</f>
        <v>0</v>
      </c>
      <c r="E27" s="74" t="s">
        <v>524</v>
      </c>
      <c r="F27" s="102"/>
      <c r="G27" s="73"/>
      <c r="H27" s="107">
        <f t="shared" si="2"/>
        <v>0</v>
      </c>
      <c r="I27" s="85" t="s">
        <v>548</v>
      </c>
      <c r="J27" s="103"/>
      <c r="K27" s="73"/>
      <c r="L27" s="146">
        <v>0</v>
      </c>
    </row>
    <row r="28" spans="1:12" ht="16.5" thickBot="1" x14ac:dyDescent="0.3">
      <c r="A28" s="248" t="s">
        <v>398</v>
      </c>
      <c r="B28" s="249"/>
      <c r="C28" s="249"/>
      <c r="D28" s="250"/>
      <c r="E28" s="74" t="s">
        <v>525</v>
      </c>
      <c r="F28" s="102"/>
      <c r="G28" s="73"/>
      <c r="H28" s="107">
        <f t="shared" si="2"/>
        <v>0</v>
      </c>
      <c r="I28" s="74" t="s">
        <v>549</v>
      </c>
      <c r="J28" s="102"/>
      <c r="K28" s="73"/>
      <c r="L28" s="146">
        <v>0</v>
      </c>
    </row>
    <row r="29" spans="1:12" x14ac:dyDescent="0.25">
      <c r="A29" s="89" t="s">
        <v>206</v>
      </c>
      <c r="B29" s="100"/>
      <c r="C29" s="73"/>
      <c r="D29" s="109">
        <f t="shared" si="5"/>
        <v>0</v>
      </c>
      <c r="E29" s="74" t="s">
        <v>526</v>
      </c>
      <c r="F29" s="102"/>
      <c r="G29" s="73"/>
      <c r="H29" s="107">
        <f t="shared" si="2"/>
        <v>0</v>
      </c>
      <c r="I29" s="74" t="s">
        <v>550</v>
      </c>
      <c r="J29" s="102"/>
      <c r="K29" s="73"/>
      <c r="L29" s="146">
        <v>0</v>
      </c>
    </row>
    <row r="30" spans="1:12" x14ac:dyDescent="0.25">
      <c r="A30" s="74" t="s">
        <v>210</v>
      </c>
      <c r="B30" s="102"/>
      <c r="C30" s="73"/>
      <c r="D30" s="96">
        <f t="shared" si="5"/>
        <v>0</v>
      </c>
      <c r="E30" s="74" t="s">
        <v>527</v>
      </c>
      <c r="F30" s="102"/>
      <c r="G30" s="73"/>
      <c r="H30" s="107">
        <f t="shared" si="2"/>
        <v>0</v>
      </c>
      <c r="I30" s="74" t="s">
        <v>551</v>
      </c>
      <c r="J30" s="102"/>
      <c r="K30" s="73"/>
      <c r="L30" s="125">
        <v>0</v>
      </c>
    </row>
    <row r="31" spans="1:12" x14ac:dyDescent="0.25">
      <c r="A31" s="74" t="s">
        <v>214</v>
      </c>
      <c r="B31" s="102"/>
      <c r="C31" s="73"/>
      <c r="D31" s="96">
        <f t="shared" si="5"/>
        <v>0</v>
      </c>
      <c r="E31" s="74"/>
      <c r="F31" s="102"/>
      <c r="G31" s="73"/>
      <c r="H31" s="107">
        <f>F31*G31</f>
        <v>0</v>
      </c>
      <c r="I31" s="150" t="s">
        <v>552</v>
      </c>
      <c r="J31" s="102"/>
      <c r="K31" s="73"/>
      <c r="L31" s="146">
        <v>0</v>
      </c>
    </row>
    <row r="32" spans="1:12" x14ac:dyDescent="0.25">
      <c r="A32" s="74" t="s">
        <v>279</v>
      </c>
      <c r="B32" s="102"/>
      <c r="C32" s="73"/>
      <c r="D32" s="96">
        <f t="shared" si="5"/>
        <v>0</v>
      </c>
      <c r="E32" s="74" t="s">
        <v>528</v>
      </c>
      <c r="F32" s="102"/>
      <c r="G32" s="73"/>
      <c r="H32" s="107">
        <f t="shared" ref="H32:H40" si="6">F32*G32</f>
        <v>0</v>
      </c>
      <c r="I32" s="85" t="s">
        <v>553</v>
      </c>
      <c r="J32" s="102"/>
      <c r="K32" s="73"/>
      <c r="L32" s="146">
        <v>0</v>
      </c>
    </row>
    <row r="33" spans="1:12" x14ac:dyDescent="0.25">
      <c r="A33" s="74" t="s">
        <v>435</v>
      </c>
      <c r="B33" s="110"/>
      <c r="C33" s="73"/>
      <c r="D33" s="96">
        <f t="shared" si="5"/>
        <v>0</v>
      </c>
      <c r="E33" s="74" t="s">
        <v>529</v>
      </c>
      <c r="F33" s="103"/>
      <c r="G33" s="73"/>
      <c r="H33" s="107">
        <f t="shared" si="6"/>
        <v>0</v>
      </c>
      <c r="I33" s="85" t="s">
        <v>554</v>
      </c>
      <c r="J33" s="102"/>
      <c r="K33" s="73"/>
      <c r="L33" s="146">
        <v>0</v>
      </c>
    </row>
    <row r="34" spans="1:12" x14ac:dyDescent="0.25">
      <c r="A34" s="74" t="s">
        <v>436</v>
      </c>
      <c r="B34" s="97"/>
      <c r="C34" s="73"/>
      <c r="D34" s="96">
        <f t="shared" si="5"/>
        <v>0</v>
      </c>
      <c r="E34" s="74" t="s">
        <v>530</v>
      </c>
      <c r="F34" s="103"/>
      <c r="G34" s="73"/>
      <c r="H34" s="107">
        <f t="shared" si="6"/>
        <v>0</v>
      </c>
      <c r="I34" s="85" t="s">
        <v>434</v>
      </c>
      <c r="J34" s="102"/>
      <c r="K34" s="73"/>
      <c r="L34" s="146">
        <v>0</v>
      </c>
    </row>
    <row r="35" spans="1:12" x14ac:dyDescent="0.25">
      <c r="A35" s="74"/>
      <c r="B35" s="97"/>
      <c r="C35" s="73"/>
      <c r="D35" s="96">
        <f t="shared" si="5"/>
        <v>0</v>
      </c>
      <c r="E35" s="74" t="s">
        <v>510</v>
      </c>
      <c r="F35" s="103"/>
      <c r="G35" s="73"/>
      <c r="H35" s="107">
        <f t="shared" si="6"/>
        <v>0</v>
      </c>
      <c r="I35" s="85" t="s">
        <v>555</v>
      </c>
      <c r="J35" s="102"/>
      <c r="K35" s="73"/>
      <c r="L35" s="146">
        <v>0</v>
      </c>
    </row>
    <row r="36" spans="1:12" x14ac:dyDescent="0.25">
      <c r="A36" s="74" t="s">
        <v>184</v>
      </c>
      <c r="B36" s="102"/>
      <c r="C36" s="73"/>
      <c r="D36" s="96">
        <f t="shared" si="5"/>
        <v>0</v>
      </c>
      <c r="E36" s="74" t="s">
        <v>531</v>
      </c>
      <c r="F36" s="103"/>
      <c r="G36" s="73"/>
      <c r="H36" s="107">
        <f t="shared" si="6"/>
        <v>0</v>
      </c>
      <c r="I36" s="85" t="s">
        <v>556</v>
      </c>
      <c r="J36" s="102"/>
      <c r="K36" s="73"/>
      <c r="L36" s="146">
        <v>0</v>
      </c>
    </row>
    <row r="37" spans="1:12" x14ac:dyDescent="0.25">
      <c r="A37" s="74" t="s">
        <v>437</v>
      </c>
      <c r="B37" s="102"/>
      <c r="C37" s="73"/>
      <c r="D37" s="96">
        <f t="shared" si="5"/>
        <v>0</v>
      </c>
      <c r="E37" s="74" t="s">
        <v>532</v>
      </c>
      <c r="F37" s="97"/>
      <c r="G37" s="73"/>
      <c r="H37" s="107">
        <f t="shared" si="6"/>
        <v>0</v>
      </c>
      <c r="I37" s="85" t="s">
        <v>557</v>
      </c>
      <c r="J37" s="102"/>
      <c r="K37" s="73"/>
      <c r="L37" s="146">
        <v>0</v>
      </c>
    </row>
    <row r="38" spans="1:12" x14ac:dyDescent="0.25">
      <c r="A38" s="74" t="s">
        <v>438</v>
      </c>
      <c r="B38" s="102"/>
      <c r="C38" s="73"/>
      <c r="D38" s="96">
        <f t="shared" si="5"/>
        <v>0</v>
      </c>
      <c r="E38" s="74" t="s">
        <v>533</v>
      </c>
      <c r="F38" s="103"/>
      <c r="G38" s="73"/>
      <c r="H38" s="107">
        <f t="shared" si="6"/>
        <v>0</v>
      </c>
      <c r="I38" s="85" t="s">
        <v>558</v>
      </c>
      <c r="J38" s="102"/>
      <c r="K38" s="73"/>
      <c r="L38" s="146">
        <v>0</v>
      </c>
    </row>
    <row r="39" spans="1:12" x14ac:dyDescent="0.25">
      <c r="A39" s="74" t="s">
        <v>439</v>
      </c>
      <c r="B39" s="102"/>
      <c r="C39" s="73"/>
      <c r="D39" s="96">
        <f t="shared" si="5"/>
        <v>0</v>
      </c>
      <c r="E39" s="74" t="s">
        <v>534</v>
      </c>
      <c r="F39" s="103"/>
      <c r="G39" s="73"/>
      <c r="H39" s="107">
        <f t="shared" si="6"/>
        <v>0</v>
      </c>
      <c r="I39" s="85" t="s">
        <v>559</v>
      </c>
      <c r="J39" s="103"/>
      <c r="K39" s="73"/>
      <c r="L39" s="146">
        <f>J39*K39</f>
        <v>0</v>
      </c>
    </row>
    <row r="40" spans="1:12" x14ac:dyDescent="0.25">
      <c r="A40" s="149" t="s">
        <v>440</v>
      </c>
      <c r="B40" s="102"/>
      <c r="C40" s="73"/>
      <c r="D40" s="96">
        <f t="shared" si="5"/>
        <v>0</v>
      </c>
      <c r="E40" s="71"/>
      <c r="F40" s="102"/>
      <c r="G40" s="73"/>
      <c r="H40" s="107">
        <f t="shared" si="6"/>
        <v>0</v>
      </c>
      <c r="I40" s="85"/>
      <c r="J40" s="102"/>
      <c r="K40" s="73"/>
      <c r="L40" s="146">
        <f>J40*K40</f>
        <v>0</v>
      </c>
    </row>
    <row r="41" spans="1:12" x14ac:dyDescent="0.25">
      <c r="A41" s="149" t="s">
        <v>441</v>
      </c>
      <c r="B41" s="102"/>
      <c r="C41" s="73"/>
      <c r="D41" s="96">
        <f t="shared" si="5"/>
        <v>0</v>
      </c>
      <c r="E41" s="74"/>
      <c r="F41" s="102"/>
      <c r="G41" s="73"/>
      <c r="H41" s="107">
        <f>F41*G41</f>
        <v>0</v>
      </c>
      <c r="I41" s="91" t="s">
        <v>560</v>
      </c>
      <c r="J41" s="104"/>
      <c r="K41" s="73"/>
      <c r="L41" s="146">
        <f>J41*K41</f>
        <v>0</v>
      </c>
    </row>
    <row r="42" spans="1:12" ht="16.5" thickBot="1" x14ac:dyDescent="0.3">
      <c r="A42" s="78"/>
      <c r="B42" s="102"/>
      <c r="C42" s="72"/>
      <c r="D42" s="96">
        <f t="shared" si="5"/>
        <v>0</v>
      </c>
      <c r="E42" s="90"/>
      <c r="F42" s="104"/>
      <c r="G42" s="87"/>
      <c r="H42" s="108">
        <f>F42*G42</f>
        <v>0</v>
      </c>
      <c r="I42" s="131" t="s">
        <v>561</v>
      </c>
      <c r="J42" s="104"/>
      <c r="K42" s="87"/>
      <c r="L42" s="146">
        <f>J42*K42</f>
        <v>0</v>
      </c>
    </row>
    <row r="43" spans="1:12" ht="16.5" thickBot="1" x14ac:dyDescent="0.3">
      <c r="A43" s="79"/>
      <c r="B43" s="111"/>
      <c r="C43" s="80"/>
      <c r="D43" s="96">
        <f t="shared" si="5"/>
        <v>0</v>
      </c>
      <c r="E43" s="245" t="s">
        <v>401</v>
      </c>
      <c r="F43" s="246"/>
      <c r="G43" s="246"/>
      <c r="H43" s="247"/>
      <c r="I43" s="85" t="s">
        <v>562</v>
      </c>
      <c r="J43" s="102"/>
      <c r="K43" s="73"/>
      <c r="L43" s="146">
        <f t="shared" ref="L43:L44" si="7">J43*K43</f>
        <v>0</v>
      </c>
    </row>
    <row r="44" spans="1:12" ht="16.5" thickBot="1" x14ac:dyDescent="0.3">
      <c r="A44" s="243" t="s">
        <v>399</v>
      </c>
      <c r="B44" s="244"/>
      <c r="C44" s="244"/>
      <c r="D44" s="244"/>
      <c r="E44" s="89" t="s">
        <v>509</v>
      </c>
      <c r="F44" s="115"/>
      <c r="G44" s="73"/>
      <c r="H44" s="105">
        <f>F44*G44</f>
        <v>0</v>
      </c>
      <c r="I44" s="91" t="s">
        <v>563</v>
      </c>
      <c r="J44" s="104"/>
      <c r="K44" s="87"/>
      <c r="L44" s="147">
        <f t="shared" si="7"/>
        <v>0</v>
      </c>
    </row>
    <row r="45" spans="1:12" ht="16.5" thickBot="1" x14ac:dyDescent="0.3">
      <c r="A45" s="84" t="s">
        <v>157</v>
      </c>
      <c r="B45" s="112"/>
      <c r="C45" s="73"/>
      <c r="D45" s="96">
        <f t="shared" ref="D45:D54" si="8">B45*C45</f>
        <v>0</v>
      </c>
      <c r="E45" s="74" t="s">
        <v>510</v>
      </c>
      <c r="F45" s="102"/>
      <c r="G45" s="73"/>
      <c r="H45" s="96">
        <f>F45*G45</f>
        <v>0</v>
      </c>
      <c r="I45" s="255" t="s">
        <v>403</v>
      </c>
      <c r="J45" s="256"/>
      <c r="K45" s="256"/>
      <c r="L45" s="257"/>
    </row>
    <row r="46" spans="1:12" x14ac:dyDescent="0.25">
      <c r="A46" s="74" t="s">
        <v>442</v>
      </c>
      <c r="B46" s="113"/>
      <c r="C46" s="73"/>
      <c r="D46" s="96">
        <f t="shared" si="8"/>
        <v>0</v>
      </c>
      <c r="E46" s="74" t="s">
        <v>511</v>
      </c>
      <c r="F46" s="102"/>
      <c r="G46" s="73"/>
      <c r="H46" s="107">
        <f>F46*G46</f>
        <v>0</v>
      </c>
      <c r="I46" s="92" t="s">
        <v>564</v>
      </c>
      <c r="J46" s="101"/>
      <c r="K46" s="73"/>
      <c r="L46" s="119">
        <f t="shared" ref="L46:L49" si="9">J46*K46</f>
        <v>0</v>
      </c>
    </row>
    <row r="47" spans="1:12" x14ac:dyDescent="0.25">
      <c r="A47" s="74" t="s">
        <v>443</v>
      </c>
      <c r="B47" s="113"/>
      <c r="C47" s="73"/>
      <c r="D47" s="96">
        <f t="shared" si="8"/>
        <v>0</v>
      </c>
      <c r="E47" s="71"/>
      <c r="F47" s="102"/>
      <c r="G47" s="73"/>
      <c r="H47" s="107">
        <f>F47*G47</f>
        <v>0</v>
      </c>
      <c r="I47" s="85" t="s">
        <v>565</v>
      </c>
      <c r="J47" s="102"/>
      <c r="K47" s="73"/>
      <c r="L47" s="146">
        <v>0</v>
      </c>
    </row>
    <row r="48" spans="1:12" ht="15.75" customHeight="1" thickBot="1" x14ac:dyDescent="0.3">
      <c r="A48" s="74" t="s">
        <v>444</v>
      </c>
      <c r="B48" s="113"/>
      <c r="C48" s="73"/>
      <c r="D48" s="96">
        <f t="shared" si="8"/>
        <v>0</v>
      </c>
      <c r="E48" s="90"/>
      <c r="F48" s="116"/>
      <c r="G48" s="87"/>
      <c r="H48" s="106">
        <f>F48*G48</f>
        <v>0</v>
      </c>
      <c r="I48" s="85" t="s">
        <v>566</v>
      </c>
      <c r="J48" s="102"/>
      <c r="K48" s="72"/>
      <c r="L48" s="146">
        <f t="shared" si="9"/>
        <v>0</v>
      </c>
    </row>
    <row r="49" spans="1:12" ht="16.5" thickBot="1" x14ac:dyDescent="0.3">
      <c r="A49" s="74" t="s">
        <v>445</v>
      </c>
      <c r="B49" s="113"/>
      <c r="C49" s="73"/>
      <c r="D49" s="96">
        <f t="shared" si="8"/>
        <v>0</v>
      </c>
      <c r="E49" s="248" t="s">
        <v>405</v>
      </c>
      <c r="F49" s="249"/>
      <c r="G49" s="249"/>
      <c r="H49" s="250"/>
      <c r="I49" s="74" t="s">
        <v>567</v>
      </c>
      <c r="J49" s="102"/>
      <c r="K49" s="73"/>
      <c r="L49" s="146">
        <f t="shared" si="9"/>
        <v>0</v>
      </c>
    </row>
    <row r="50" spans="1:12" x14ac:dyDescent="0.25">
      <c r="A50" s="74" t="s">
        <v>446</v>
      </c>
      <c r="B50" s="113"/>
      <c r="C50" s="73"/>
      <c r="D50" s="129">
        <f>B50*C50</f>
        <v>0</v>
      </c>
      <c r="E50" s="84" t="s">
        <v>498</v>
      </c>
      <c r="F50" s="117"/>
      <c r="G50" s="73"/>
      <c r="H50" s="119">
        <f t="shared" ref="H50:H65" si="10">F50*G50</f>
        <v>0</v>
      </c>
      <c r="I50" s="85" t="s">
        <v>568</v>
      </c>
      <c r="J50" s="102"/>
      <c r="K50" s="73"/>
      <c r="L50" s="146">
        <f>J50*K50</f>
        <v>0</v>
      </c>
    </row>
    <row r="51" spans="1:12" x14ac:dyDescent="0.25">
      <c r="A51" s="74" t="s">
        <v>447</v>
      </c>
      <c r="B51" s="113"/>
      <c r="C51" s="73"/>
      <c r="D51" s="96">
        <f t="shared" si="8"/>
        <v>0</v>
      </c>
      <c r="E51" s="74" t="s">
        <v>499</v>
      </c>
      <c r="F51" s="102"/>
      <c r="G51" s="73"/>
      <c r="H51" s="107">
        <f t="shared" si="10"/>
        <v>0</v>
      </c>
      <c r="I51" s="91" t="s">
        <v>569</v>
      </c>
      <c r="J51" s="126"/>
      <c r="K51" s="73"/>
      <c r="L51" s="125">
        <v>0</v>
      </c>
    </row>
    <row r="52" spans="1:12" ht="16.5" thickBot="1" x14ac:dyDescent="0.3">
      <c r="A52" s="74" t="s">
        <v>448</v>
      </c>
      <c r="B52" s="113"/>
      <c r="C52" s="73"/>
      <c r="D52" s="96">
        <f t="shared" si="8"/>
        <v>0</v>
      </c>
      <c r="E52" s="74"/>
      <c r="F52" s="118"/>
      <c r="G52" s="73"/>
      <c r="H52" s="107">
        <f t="shared" si="10"/>
        <v>0</v>
      </c>
      <c r="I52" s="91" t="s">
        <v>570</v>
      </c>
      <c r="J52" s="126"/>
      <c r="K52" s="87"/>
      <c r="L52" s="125">
        <v>0</v>
      </c>
    </row>
    <row r="53" spans="1:12" ht="16.5" thickBot="1" x14ac:dyDescent="0.3">
      <c r="A53" s="74" t="s">
        <v>482</v>
      </c>
      <c r="B53" s="113"/>
      <c r="C53" s="73"/>
      <c r="D53" s="96">
        <f t="shared" si="8"/>
        <v>0</v>
      </c>
      <c r="E53" s="74" t="s">
        <v>500</v>
      </c>
      <c r="F53" s="102"/>
      <c r="G53" s="73"/>
      <c r="H53" s="107">
        <f t="shared" si="10"/>
        <v>0</v>
      </c>
      <c r="I53" s="259" t="s">
        <v>404</v>
      </c>
      <c r="J53" s="256"/>
      <c r="K53" s="256"/>
      <c r="L53" s="257"/>
    </row>
    <row r="54" spans="1:12" ht="16.5" thickBot="1" x14ac:dyDescent="0.3">
      <c r="A54" s="82"/>
      <c r="B54" s="114"/>
      <c r="C54" s="83"/>
      <c r="D54" s="96">
        <f t="shared" si="8"/>
        <v>0</v>
      </c>
      <c r="E54" s="74" t="s">
        <v>501</v>
      </c>
      <c r="F54" s="102"/>
      <c r="G54" s="73"/>
      <c r="H54" s="107">
        <f t="shared" si="10"/>
        <v>0</v>
      </c>
      <c r="I54" s="92" t="s">
        <v>571</v>
      </c>
      <c r="J54" s="101"/>
      <c r="K54" s="73"/>
      <c r="L54" s="119">
        <f t="shared" ref="L54:L61" si="11">J54*K54</f>
        <v>0</v>
      </c>
    </row>
    <row r="55" spans="1:12" ht="16.5" thickBot="1" x14ac:dyDescent="0.3">
      <c r="A55" s="243" t="s">
        <v>406</v>
      </c>
      <c r="B55" s="244"/>
      <c r="C55" s="244"/>
      <c r="D55" s="244"/>
      <c r="E55" s="74" t="s">
        <v>502</v>
      </c>
      <c r="F55" s="102"/>
      <c r="G55" s="73"/>
      <c r="H55" s="107">
        <f t="shared" si="10"/>
        <v>0</v>
      </c>
      <c r="I55" s="85" t="s">
        <v>572</v>
      </c>
      <c r="J55" s="102"/>
      <c r="K55" s="73"/>
      <c r="L55" s="146">
        <f t="shared" si="11"/>
        <v>0</v>
      </c>
    </row>
    <row r="56" spans="1:12" x14ac:dyDescent="0.25">
      <c r="A56" s="84" t="s">
        <v>449</v>
      </c>
      <c r="B56" s="81"/>
      <c r="C56" s="73"/>
      <c r="D56" s="146">
        <f t="shared" ref="D56:D63" si="12">B56*C56</f>
        <v>0</v>
      </c>
      <c r="E56" s="74" t="s">
        <v>503</v>
      </c>
      <c r="F56" s="103"/>
      <c r="G56" s="73"/>
      <c r="H56" s="107">
        <f t="shared" si="10"/>
        <v>0</v>
      </c>
      <c r="I56" s="85" t="s">
        <v>573</v>
      </c>
      <c r="J56" s="102"/>
      <c r="K56" s="73"/>
      <c r="L56" s="146">
        <f t="shared" si="11"/>
        <v>0</v>
      </c>
    </row>
    <row r="57" spans="1:12" ht="18" customHeight="1" x14ac:dyDescent="0.25">
      <c r="A57" s="74" t="s">
        <v>450</v>
      </c>
      <c r="B57" s="72"/>
      <c r="C57" s="73"/>
      <c r="D57" s="146">
        <f t="shared" si="12"/>
        <v>0</v>
      </c>
      <c r="E57" s="74"/>
      <c r="F57" s="102"/>
      <c r="G57" s="73"/>
      <c r="H57" s="107">
        <f t="shared" si="10"/>
        <v>0</v>
      </c>
      <c r="I57" s="85" t="s">
        <v>574</v>
      </c>
      <c r="J57" s="102"/>
      <c r="K57" s="73"/>
      <c r="L57" s="146">
        <f t="shared" si="11"/>
        <v>0</v>
      </c>
    </row>
    <row r="58" spans="1:12" x14ac:dyDescent="0.25">
      <c r="A58" s="74" t="s">
        <v>451</v>
      </c>
      <c r="B58" s="73"/>
      <c r="C58" s="73"/>
      <c r="D58" s="146">
        <f t="shared" si="12"/>
        <v>0</v>
      </c>
      <c r="E58" s="74" t="s">
        <v>478</v>
      </c>
      <c r="F58" s="102"/>
      <c r="G58" s="73"/>
      <c r="H58" s="107">
        <f t="shared" si="10"/>
        <v>0</v>
      </c>
      <c r="I58" s="85" t="s">
        <v>575</v>
      </c>
      <c r="J58" s="102"/>
      <c r="K58" s="73"/>
      <c r="L58" s="146">
        <f t="shared" si="11"/>
        <v>0</v>
      </c>
    </row>
    <row r="59" spans="1:12" x14ac:dyDescent="0.25">
      <c r="A59" s="74" t="s">
        <v>452</v>
      </c>
      <c r="B59" s="72"/>
      <c r="C59" s="73"/>
      <c r="D59" s="146">
        <f t="shared" si="12"/>
        <v>0</v>
      </c>
      <c r="E59" s="74" t="s">
        <v>504</v>
      </c>
      <c r="F59" s="102"/>
      <c r="G59" s="73"/>
      <c r="H59" s="107">
        <f t="shared" si="10"/>
        <v>0</v>
      </c>
      <c r="I59" s="85" t="s">
        <v>576</v>
      </c>
      <c r="J59" s="103"/>
      <c r="K59" s="73"/>
      <c r="L59" s="146">
        <f t="shared" si="11"/>
        <v>0</v>
      </c>
    </row>
    <row r="60" spans="1:12" x14ac:dyDescent="0.25">
      <c r="A60" s="74" t="s">
        <v>453</v>
      </c>
      <c r="B60" s="72"/>
      <c r="C60" s="73"/>
      <c r="D60" s="146">
        <f t="shared" si="12"/>
        <v>0</v>
      </c>
      <c r="E60" s="74" t="s">
        <v>505</v>
      </c>
      <c r="F60" s="102"/>
      <c r="G60" s="73"/>
      <c r="H60" s="107">
        <f t="shared" si="10"/>
        <v>0</v>
      </c>
      <c r="I60" s="85" t="s">
        <v>577</v>
      </c>
      <c r="J60" s="102"/>
      <c r="K60" s="73"/>
      <c r="L60" s="146">
        <v>0</v>
      </c>
    </row>
    <row r="61" spans="1:12" ht="16.5" thickBot="1" x14ac:dyDescent="0.3">
      <c r="A61" s="74" t="s">
        <v>454</v>
      </c>
      <c r="B61" s="72"/>
      <c r="C61" s="73"/>
      <c r="D61" s="146">
        <f t="shared" si="12"/>
        <v>0</v>
      </c>
      <c r="E61" s="74" t="s">
        <v>506</v>
      </c>
      <c r="F61" s="102"/>
      <c r="G61" s="73"/>
      <c r="H61" s="107">
        <f t="shared" si="10"/>
        <v>0</v>
      </c>
      <c r="I61" s="91" t="s">
        <v>578</v>
      </c>
      <c r="J61" s="104"/>
      <c r="K61" s="73"/>
      <c r="L61" s="125">
        <f t="shared" si="11"/>
        <v>0</v>
      </c>
    </row>
    <row r="62" spans="1:12" ht="16.5" thickBot="1" x14ac:dyDescent="0.3">
      <c r="A62" s="74" t="s">
        <v>455</v>
      </c>
      <c r="B62" s="72"/>
      <c r="C62" s="73"/>
      <c r="D62" s="146">
        <f t="shared" si="12"/>
        <v>0</v>
      </c>
      <c r="E62" s="74" t="s">
        <v>507</v>
      </c>
      <c r="F62" s="103"/>
      <c r="G62" s="73"/>
      <c r="H62" s="107">
        <f t="shared" si="10"/>
        <v>0</v>
      </c>
      <c r="I62" s="259" t="s">
        <v>409</v>
      </c>
      <c r="J62" s="256"/>
      <c r="K62" s="256"/>
      <c r="L62" s="257"/>
    </row>
    <row r="63" spans="1:12" x14ac:dyDescent="0.25">
      <c r="A63" s="74" t="s">
        <v>456</v>
      </c>
      <c r="B63" s="72"/>
      <c r="C63" s="73"/>
      <c r="D63" s="146">
        <f t="shared" si="12"/>
        <v>0</v>
      </c>
      <c r="E63" s="74" t="s">
        <v>508</v>
      </c>
      <c r="F63" s="102"/>
      <c r="G63" s="73"/>
      <c r="H63" s="107">
        <f t="shared" si="10"/>
        <v>0</v>
      </c>
      <c r="I63" s="92" t="s">
        <v>579</v>
      </c>
      <c r="J63" s="101"/>
      <c r="K63" s="73"/>
      <c r="L63" s="119">
        <f t="shared" ref="L63:L72" si="13">J63*K63</f>
        <v>0</v>
      </c>
    </row>
    <row r="64" spans="1:12" x14ac:dyDescent="0.25">
      <c r="A64" s="90" t="s">
        <v>481</v>
      </c>
      <c r="B64" s="86"/>
      <c r="C64" s="87"/>
      <c r="D64" s="96"/>
      <c r="E64" s="74"/>
      <c r="F64" s="102"/>
      <c r="G64" s="73"/>
      <c r="H64" s="107">
        <f t="shared" si="10"/>
        <v>0</v>
      </c>
      <c r="I64" s="85" t="s">
        <v>580</v>
      </c>
      <c r="J64" s="102"/>
      <c r="K64" s="73"/>
      <c r="L64" s="146">
        <f t="shared" si="13"/>
        <v>0</v>
      </c>
    </row>
    <row r="65" spans="1:12" ht="16.5" thickBot="1" x14ac:dyDescent="0.3">
      <c r="A65" s="79" t="s">
        <v>457</v>
      </c>
      <c r="B65" s="80"/>
      <c r="C65" s="80"/>
      <c r="D65" s="96">
        <v>0</v>
      </c>
      <c r="E65" s="93"/>
      <c r="F65" s="104"/>
      <c r="G65" s="86"/>
      <c r="H65" s="106">
        <f t="shared" si="10"/>
        <v>0</v>
      </c>
      <c r="I65" s="85" t="s">
        <v>581</v>
      </c>
      <c r="J65" s="102"/>
      <c r="K65" s="73"/>
      <c r="L65" s="146">
        <f t="shared" si="13"/>
        <v>0</v>
      </c>
    </row>
    <row r="66" spans="1:12" ht="16.5" thickBot="1" x14ac:dyDescent="0.3">
      <c r="A66" s="243" t="s">
        <v>407</v>
      </c>
      <c r="B66" s="244"/>
      <c r="C66" s="244"/>
      <c r="D66" s="244"/>
      <c r="E66" s="248" t="s">
        <v>408</v>
      </c>
      <c r="F66" s="249"/>
      <c r="G66" s="249"/>
      <c r="H66" s="250"/>
      <c r="I66" s="74" t="s">
        <v>582</v>
      </c>
      <c r="J66" s="102"/>
      <c r="K66" s="73"/>
      <c r="L66" s="146">
        <f t="shared" si="13"/>
        <v>0</v>
      </c>
    </row>
    <row r="67" spans="1:12" x14ac:dyDescent="0.25">
      <c r="A67" s="84" t="s">
        <v>458</v>
      </c>
      <c r="B67" s="117"/>
      <c r="C67" s="73"/>
      <c r="D67" s="129">
        <f t="shared" ref="D67:D91" si="14">B67*C67</f>
        <v>0</v>
      </c>
      <c r="E67" s="89" t="s">
        <v>488</v>
      </c>
      <c r="F67" s="101"/>
      <c r="G67" s="73"/>
      <c r="H67" s="127">
        <f t="shared" ref="H67:H82" si="15">F67*G67</f>
        <v>0</v>
      </c>
      <c r="I67" s="85" t="s">
        <v>583</v>
      </c>
      <c r="J67" s="102"/>
      <c r="K67" s="73"/>
      <c r="L67" s="146">
        <f t="shared" si="13"/>
        <v>0</v>
      </c>
    </row>
    <row r="68" spans="1:12" x14ac:dyDescent="0.25">
      <c r="A68" s="74" t="s">
        <v>459</v>
      </c>
      <c r="B68" s="102"/>
      <c r="C68" s="73"/>
      <c r="D68" s="129">
        <f t="shared" si="14"/>
        <v>0</v>
      </c>
      <c r="E68" s="74" t="s">
        <v>489</v>
      </c>
      <c r="F68" s="102"/>
      <c r="G68" s="73"/>
      <c r="H68" s="128">
        <f t="shared" si="15"/>
        <v>0</v>
      </c>
      <c r="I68" s="85" t="s">
        <v>584</v>
      </c>
      <c r="J68" s="102"/>
      <c r="K68" s="73"/>
      <c r="L68" s="146">
        <f t="shared" si="13"/>
        <v>0</v>
      </c>
    </row>
    <row r="69" spans="1:12" x14ac:dyDescent="0.25">
      <c r="A69" s="74" t="s">
        <v>460</v>
      </c>
      <c r="B69" s="102"/>
      <c r="C69" s="73"/>
      <c r="D69" s="129">
        <f t="shared" si="14"/>
        <v>0</v>
      </c>
      <c r="E69" s="74" t="s">
        <v>490</v>
      </c>
      <c r="F69" s="102"/>
      <c r="G69" s="73"/>
      <c r="H69" s="128">
        <f t="shared" si="15"/>
        <v>0</v>
      </c>
      <c r="I69" s="85" t="s">
        <v>585</v>
      </c>
      <c r="J69" s="102"/>
      <c r="K69" s="73"/>
      <c r="L69" s="146">
        <f t="shared" si="13"/>
        <v>0</v>
      </c>
    </row>
    <row r="70" spans="1:12" x14ac:dyDescent="0.25">
      <c r="A70" s="74" t="s">
        <v>461</v>
      </c>
      <c r="B70" s="102"/>
      <c r="C70" s="73"/>
      <c r="D70" s="129">
        <f t="shared" si="14"/>
        <v>0</v>
      </c>
      <c r="E70" s="74" t="s">
        <v>465</v>
      </c>
      <c r="F70" s="102"/>
      <c r="G70" s="73"/>
      <c r="H70" s="128">
        <f t="shared" si="15"/>
        <v>0</v>
      </c>
      <c r="I70" s="85" t="s">
        <v>586</v>
      </c>
      <c r="J70" s="102"/>
      <c r="K70" s="73"/>
      <c r="L70" s="146">
        <f t="shared" si="13"/>
        <v>0</v>
      </c>
    </row>
    <row r="71" spans="1:12" x14ac:dyDescent="0.25">
      <c r="A71" s="74" t="s">
        <v>462</v>
      </c>
      <c r="B71" s="102"/>
      <c r="C71" s="73"/>
      <c r="D71" s="129">
        <f t="shared" si="14"/>
        <v>0</v>
      </c>
      <c r="E71" s="74" t="s">
        <v>491</v>
      </c>
      <c r="F71" s="102"/>
      <c r="G71" s="73"/>
      <c r="H71" s="128">
        <f t="shared" si="15"/>
        <v>0</v>
      </c>
      <c r="I71" s="85" t="s">
        <v>587</v>
      </c>
      <c r="J71" s="102"/>
      <c r="K71" s="73"/>
      <c r="L71" s="146">
        <f t="shared" si="13"/>
        <v>0</v>
      </c>
    </row>
    <row r="72" spans="1:12" ht="16.5" thickBot="1" x14ac:dyDescent="0.3">
      <c r="A72" s="74" t="s">
        <v>463</v>
      </c>
      <c r="B72" s="102"/>
      <c r="C72" s="73"/>
      <c r="D72" s="129">
        <f t="shared" si="14"/>
        <v>0</v>
      </c>
      <c r="E72" s="74" t="s">
        <v>492</v>
      </c>
      <c r="F72" s="102"/>
      <c r="G72" s="73"/>
      <c r="H72" s="128">
        <f t="shared" si="15"/>
        <v>0</v>
      </c>
      <c r="I72" s="91"/>
      <c r="J72" s="104"/>
      <c r="K72" s="87"/>
      <c r="L72" s="125">
        <f t="shared" si="13"/>
        <v>0</v>
      </c>
    </row>
    <row r="73" spans="1:12" ht="16.5" thickBot="1" x14ac:dyDescent="0.3">
      <c r="A73" s="74" t="s">
        <v>464</v>
      </c>
      <c r="B73" s="97"/>
      <c r="C73" s="73"/>
      <c r="D73" s="96">
        <f t="shared" si="14"/>
        <v>0</v>
      </c>
      <c r="E73" s="74" t="s">
        <v>493</v>
      </c>
      <c r="F73" s="102"/>
      <c r="G73" s="73"/>
      <c r="H73" s="128">
        <f t="shared" si="15"/>
        <v>0</v>
      </c>
      <c r="I73" s="259" t="s">
        <v>411</v>
      </c>
      <c r="J73" s="256"/>
      <c r="K73" s="256"/>
      <c r="L73" s="257"/>
    </row>
    <row r="74" spans="1:12" x14ac:dyDescent="0.25">
      <c r="A74" s="74" t="s">
        <v>465</v>
      </c>
      <c r="B74" s="102"/>
      <c r="C74" s="73"/>
      <c r="D74" s="96">
        <f t="shared" si="14"/>
        <v>0</v>
      </c>
      <c r="E74" s="74" t="s">
        <v>334</v>
      </c>
      <c r="F74" s="102"/>
      <c r="G74" s="73"/>
      <c r="H74" s="128">
        <f t="shared" si="15"/>
        <v>0</v>
      </c>
      <c r="I74" s="85" t="s">
        <v>588</v>
      </c>
      <c r="J74" s="102"/>
      <c r="K74" s="73"/>
      <c r="L74" s="119">
        <f>J74*K74</f>
        <v>0</v>
      </c>
    </row>
    <row r="75" spans="1:12" x14ac:dyDescent="0.25">
      <c r="A75" s="74" t="s">
        <v>466</v>
      </c>
      <c r="B75" s="102"/>
      <c r="C75" s="73"/>
      <c r="D75" s="96">
        <f t="shared" si="14"/>
        <v>0</v>
      </c>
      <c r="E75" s="74" t="s">
        <v>494</v>
      </c>
      <c r="F75" s="102"/>
      <c r="G75" s="73"/>
      <c r="H75" s="128">
        <f t="shared" si="15"/>
        <v>0</v>
      </c>
      <c r="I75" s="85" t="s">
        <v>589</v>
      </c>
      <c r="J75" s="102"/>
      <c r="K75" s="73"/>
      <c r="L75" s="146">
        <f>J75*K75</f>
        <v>0</v>
      </c>
    </row>
    <row r="76" spans="1:12" ht="16.5" thickBot="1" x14ac:dyDescent="0.3">
      <c r="A76" s="74" t="s">
        <v>467</v>
      </c>
      <c r="B76" s="102"/>
      <c r="C76" s="73"/>
      <c r="D76" s="96">
        <f t="shared" si="14"/>
        <v>0</v>
      </c>
      <c r="E76" s="74" t="s">
        <v>495</v>
      </c>
      <c r="F76" s="102"/>
      <c r="G76" s="73"/>
      <c r="H76" s="128">
        <f t="shared" si="15"/>
        <v>0</v>
      </c>
      <c r="I76" s="91" t="s">
        <v>590</v>
      </c>
      <c r="J76" s="104"/>
      <c r="K76" s="73"/>
      <c r="L76" s="125">
        <f>J76*K76</f>
        <v>0</v>
      </c>
    </row>
    <row r="77" spans="1:12" ht="16.5" thickBot="1" x14ac:dyDescent="0.3">
      <c r="A77" s="74" t="s">
        <v>468</v>
      </c>
      <c r="B77" s="102"/>
      <c r="C77" s="73"/>
      <c r="D77" s="96">
        <f t="shared" si="14"/>
        <v>0</v>
      </c>
      <c r="E77" s="74" t="s">
        <v>496</v>
      </c>
      <c r="F77" s="102"/>
      <c r="G77" s="73"/>
      <c r="H77" s="128">
        <f t="shared" si="15"/>
        <v>0</v>
      </c>
      <c r="I77" s="259" t="s">
        <v>412</v>
      </c>
      <c r="J77" s="256"/>
      <c r="K77" s="256"/>
      <c r="L77" s="257"/>
    </row>
    <row r="78" spans="1:12" x14ac:dyDescent="0.25">
      <c r="A78" s="74" t="s">
        <v>469</v>
      </c>
      <c r="B78" s="102"/>
      <c r="C78" s="73"/>
      <c r="D78" s="96">
        <f t="shared" si="14"/>
        <v>0</v>
      </c>
      <c r="E78" s="74" t="s">
        <v>497</v>
      </c>
      <c r="F78" s="102"/>
      <c r="G78" s="73"/>
      <c r="H78" s="128">
        <f t="shared" si="15"/>
        <v>0</v>
      </c>
      <c r="I78" s="85" t="s">
        <v>591</v>
      </c>
      <c r="J78" s="134"/>
      <c r="K78" s="73"/>
      <c r="L78" s="119">
        <f t="shared" ref="L78:L84" si="16">J78*K78</f>
        <v>0</v>
      </c>
    </row>
    <row r="79" spans="1:12" x14ac:dyDescent="0.25">
      <c r="A79" s="74" t="s">
        <v>470</v>
      </c>
      <c r="B79" s="102"/>
      <c r="C79" s="73"/>
      <c r="D79" s="96">
        <f t="shared" si="14"/>
        <v>0</v>
      </c>
      <c r="E79" s="74"/>
      <c r="F79" s="102"/>
      <c r="G79" s="73"/>
      <c r="H79" s="128">
        <f t="shared" si="15"/>
        <v>0</v>
      </c>
      <c r="I79" s="85" t="s">
        <v>592</v>
      </c>
      <c r="J79" s="134"/>
      <c r="K79" s="73"/>
      <c r="L79" s="146">
        <v>0</v>
      </c>
    </row>
    <row r="80" spans="1:12" x14ac:dyDescent="0.25">
      <c r="A80" s="74" t="s">
        <v>471</v>
      </c>
      <c r="B80" s="102"/>
      <c r="C80" s="73"/>
      <c r="D80" s="96">
        <f t="shared" si="14"/>
        <v>0</v>
      </c>
      <c r="E80" s="74"/>
      <c r="F80" s="102"/>
      <c r="G80" s="73"/>
      <c r="H80" s="107">
        <f t="shared" si="15"/>
        <v>0</v>
      </c>
      <c r="I80" s="85" t="s">
        <v>593</v>
      </c>
      <c r="J80" s="133"/>
      <c r="K80" s="73"/>
      <c r="L80" s="146">
        <v>0</v>
      </c>
    </row>
    <row r="81" spans="1:12" x14ac:dyDescent="0.25">
      <c r="A81" s="74" t="s">
        <v>472</v>
      </c>
      <c r="B81" s="102"/>
      <c r="C81" s="73"/>
      <c r="D81" s="96">
        <f t="shared" si="14"/>
        <v>0</v>
      </c>
      <c r="E81" s="74"/>
      <c r="F81" s="102"/>
      <c r="G81" s="73"/>
      <c r="H81" s="107">
        <f t="shared" si="15"/>
        <v>0</v>
      </c>
      <c r="I81" s="85" t="s">
        <v>594</v>
      </c>
      <c r="J81" s="133"/>
      <c r="K81" s="73"/>
      <c r="L81" s="146">
        <f t="shared" si="16"/>
        <v>0</v>
      </c>
    </row>
    <row r="82" spans="1:12" ht="16.5" thickBot="1" x14ac:dyDescent="0.3">
      <c r="A82" s="74" t="s">
        <v>473</v>
      </c>
      <c r="B82" s="102"/>
      <c r="C82" s="73"/>
      <c r="D82" s="96">
        <f t="shared" si="14"/>
        <v>0</v>
      </c>
      <c r="E82" s="90"/>
      <c r="F82" s="104"/>
      <c r="G82" s="87"/>
      <c r="H82" s="106">
        <f t="shared" si="15"/>
        <v>0</v>
      </c>
      <c r="I82" s="85" t="s">
        <v>477</v>
      </c>
      <c r="J82" s="134"/>
      <c r="K82" s="73"/>
      <c r="L82" s="146">
        <f t="shared" si="16"/>
        <v>0</v>
      </c>
    </row>
    <row r="83" spans="1:12" ht="16.5" thickBot="1" x14ac:dyDescent="0.3">
      <c r="A83" s="74" t="s">
        <v>474</v>
      </c>
      <c r="B83" s="102"/>
      <c r="C83" s="73"/>
      <c r="D83" s="96">
        <v>0</v>
      </c>
      <c r="E83" s="248" t="s">
        <v>410</v>
      </c>
      <c r="F83" s="249"/>
      <c r="G83" s="249"/>
      <c r="H83" s="250"/>
      <c r="I83" s="74" t="s">
        <v>456</v>
      </c>
      <c r="J83" s="134"/>
      <c r="K83" s="73"/>
      <c r="L83" s="146">
        <v>0</v>
      </c>
    </row>
    <row r="84" spans="1:12" ht="16.5" thickBot="1" x14ac:dyDescent="0.3">
      <c r="A84" s="74" t="s">
        <v>475</v>
      </c>
      <c r="B84" s="102"/>
      <c r="C84" s="73"/>
      <c r="D84" s="146">
        <f>B84*C84</f>
        <v>0</v>
      </c>
      <c r="E84" s="130" t="s">
        <v>484</v>
      </c>
      <c r="F84" s="100"/>
      <c r="G84" s="77"/>
      <c r="H84" s="105">
        <v>0</v>
      </c>
      <c r="I84" s="91" t="s">
        <v>595</v>
      </c>
      <c r="J84" s="138"/>
      <c r="K84" s="87"/>
      <c r="L84" s="125">
        <f t="shared" si="16"/>
        <v>0</v>
      </c>
    </row>
    <row r="85" spans="1:12" ht="15.75" customHeight="1" thickBot="1" x14ac:dyDescent="0.3">
      <c r="A85" s="74" t="s">
        <v>476</v>
      </c>
      <c r="B85" s="102"/>
      <c r="C85" s="73"/>
      <c r="D85" s="96">
        <f t="shared" ref="D85:D90" si="17">B85*C85</f>
        <v>0</v>
      </c>
      <c r="E85" s="74" t="s">
        <v>485</v>
      </c>
      <c r="F85" s="97"/>
      <c r="G85" s="73"/>
      <c r="H85" s="96">
        <v>0</v>
      </c>
      <c r="I85" s="248" t="s">
        <v>413</v>
      </c>
      <c r="J85" s="249"/>
      <c r="K85" s="249"/>
      <c r="L85" s="250"/>
    </row>
    <row r="86" spans="1:12" x14ac:dyDescent="0.25">
      <c r="A86" s="74" t="s">
        <v>477</v>
      </c>
      <c r="B86" s="102"/>
      <c r="C86" s="73"/>
      <c r="D86" s="96">
        <f t="shared" si="17"/>
        <v>0</v>
      </c>
      <c r="E86" s="78" t="s">
        <v>486</v>
      </c>
      <c r="F86" s="97"/>
      <c r="G86" s="73"/>
      <c r="H86" s="107">
        <v>0</v>
      </c>
      <c r="I86" s="92" t="s">
        <v>596</v>
      </c>
      <c r="J86" s="132"/>
      <c r="K86" s="77"/>
      <c r="L86" s="119">
        <f t="shared" ref="L86:L91" si="18">J86*K86</f>
        <v>0</v>
      </c>
    </row>
    <row r="87" spans="1:12" x14ac:dyDescent="0.25">
      <c r="A87" s="74" t="s">
        <v>478</v>
      </c>
      <c r="B87" s="102"/>
      <c r="C87" s="73"/>
      <c r="D87" s="146">
        <f>B87*C87</f>
        <v>0</v>
      </c>
      <c r="E87" s="78" t="s">
        <v>487</v>
      </c>
      <c r="F87" s="103"/>
      <c r="G87" s="72"/>
      <c r="H87" s="107">
        <v>0</v>
      </c>
      <c r="I87" s="85" t="s">
        <v>597</v>
      </c>
      <c r="J87" s="133"/>
      <c r="K87" s="73"/>
      <c r="L87" s="146">
        <f t="shared" si="18"/>
        <v>0</v>
      </c>
    </row>
    <row r="88" spans="1:12" x14ac:dyDescent="0.25">
      <c r="A88" s="74" t="s">
        <v>479</v>
      </c>
      <c r="B88" s="102"/>
      <c r="C88" s="73"/>
      <c r="D88" s="96">
        <f t="shared" si="17"/>
        <v>0</v>
      </c>
      <c r="E88" s="78"/>
      <c r="F88" s="103"/>
      <c r="G88" s="72"/>
      <c r="H88" s="107">
        <v>0</v>
      </c>
      <c r="I88" s="85" t="s">
        <v>598</v>
      </c>
      <c r="J88" s="136"/>
      <c r="K88" s="73"/>
      <c r="L88" s="146">
        <v>0</v>
      </c>
    </row>
    <row r="89" spans="1:12" x14ac:dyDescent="0.25">
      <c r="A89" s="74" t="s">
        <v>480</v>
      </c>
      <c r="B89" s="102"/>
      <c r="C89" s="73"/>
      <c r="D89" s="96">
        <f t="shared" si="17"/>
        <v>0</v>
      </c>
      <c r="E89" s="78"/>
      <c r="F89" s="103"/>
      <c r="G89" s="72"/>
      <c r="H89" s="107">
        <f t="shared" ref="H89:H91" si="19">F89*G89</f>
        <v>0</v>
      </c>
      <c r="I89" s="85"/>
      <c r="J89" s="133"/>
      <c r="K89" s="73"/>
      <c r="L89" s="146">
        <f t="shared" si="18"/>
        <v>0</v>
      </c>
    </row>
    <row r="90" spans="1:12" x14ac:dyDescent="0.25">
      <c r="A90" s="74" t="s">
        <v>483</v>
      </c>
      <c r="B90" s="97"/>
      <c r="C90" s="73"/>
      <c r="D90" s="96">
        <f t="shared" si="17"/>
        <v>0</v>
      </c>
      <c r="E90" s="78"/>
      <c r="F90" s="103"/>
      <c r="G90" s="72"/>
      <c r="H90" s="107">
        <f t="shared" si="19"/>
        <v>0</v>
      </c>
      <c r="I90" s="94"/>
      <c r="J90" s="134"/>
      <c r="K90" s="72"/>
      <c r="L90" s="146">
        <f t="shared" si="18"/>
        <v>0</v>
      </c>
    </row>
    <row r="91" spans="1:12" ht="16.5" thickBot="1" x14ac:dyDescent="0.3">
      <c r="A91" s="8"/>
      <c r="B91" s="111"/>
      <c r="C91" s="16"/>
      <c r="D91" s="96">
        <f t="shared" si="14"/>
        <v>0</v>
      </c>
      <c r="E91" s="8"/>
      <c r="F91" s="121"/>
      <c r="G91" s="16"/>
      <c r="H91" s="122">
        <f t="shared" si="19"/>
        <v>0</v>
      </c>
      <c r="I91" s="95"/>
      <c r="J91" s="135"/>
      <c r="K91" s="16"/>
      <c r="L91" s="125">
        <f t="shared" si="18"/>
        <v>0</v>
      </c>
    </row>
    <row r="92" spans="1:12" ht="16.5" thickBot="1" x14ac:dyDescent="0.3">
      <c r="A92" s="61" t="s">
        <v>415</v>
      </c>
      <c r="B92" s="124"/>
      <c r="C92" s="62">
        <f>SUM(C9:C91)</f>
        <v>0</v>
      </c>
      <c r="D92" s="120">
        <f>SUM(D9:D91)</f>
        <v>0</v>
      </c>
      <c r="E92" s="63" t="s">
        <v>414</v>
      </c>
      <c r="F92" s="124"/>
      <c r="G92" s="62">
        <f>SUM(G9:G91)</f>
        <v>0</v>
      </c>
      <c r="H92" s="123">
        <f>SUM(H9:H91)</f>
        <v>0</v>
      </c>
      <c r="I92" s="63" t="s">
        <v>416</v>
      </c>
      <c r="J92" s="137"/>
      <c r="K92" s="62"/>
      <c r="L92" s="148">
        <f>SUM(L9:L91)</f>
        <v>0</v>
      </c>
    </row>
    <row r="95" spans="1:12" ht="16.5" thickBot="1" x14ac:dyDescent="0.3">
      <c r="I95" s="139" t="s">
        <v>417</v>
      </c>
      <c r="J95" s="140"/>
      <c r="K95" s="141"/>
      <c r="L95" s="142">
        <f>D92+H92+L92</f>
        <v>0</v>
      </c>
    </row>
    <row r="96" spans="1:12" ht="16.5" thickTop="1" x14ac:dyDescent="0.25">
      <c r="I96" s="39" t="s">
        <v>418</v>
      </c>
      <c r="L96" s="143">
        <f>(L95*3)/100</f>
        <v>0</v>
      </c>
    </row>
  </sheetData>
  <mergeCells count="28">
    <mergeCell ref="A1:L2"/>
    <mergeCell ref="A3:B3"/>
    <mergeCell ref="C3:H3"/>
    <mergeCell ref="J3:L3"/>
    <mergeCell ref="A4:B4"/>
    <mergeCell ref="C4:H4"/>
    <mergeCell ref="J4:L4"/>
    <mergeCell ref="E43:H43"/>
    <mergeCell ref="A28:D28"/>
    <mergeCell ref="I23:L23"/>
    <mergeCell ref="A5:B5"/>
    <mergeCell ref="C5:H5"/>
    <mergeCell ref="J5:L5"/>
    <mergeCell ref="A8:D8"/>
    <mergeCell ref="E8:H8"/>
    <mergeCell ref="I8:L8"/>
    <mergeCell ref="I62:L62"/>
    <mergeCell ref="A44:D44"/>
    <mergeCell ref="I45:L45"/>
    <mergeCell ref="E49:H49"/>
    <mergeCell ref="I53:L53"/>
    <mergeCell ref="A55:D55"/>
    <mergeCell ref="E83:H83"/>
    <mergeCell ref="I85:L85"/>
    <mergeCell ref="I77:L77"/>
    <mergeCell ref="I73:L73"/>
    <mergeCell ref="A66:D66"/>
    <mergeCell ref="E66:H66"/>
  </mergeCells>
  <pageMargins left="0.25" right="0.25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zoomScale="75" workbookViewId="0">
      <selection activeCell="A3" sqref="A3:B3"/>
    </sheetView>
  </sheetViews>
  <sheetFormatPr baseColWidth="10" defaultColWidth="9" defaultRowHeight="15.75" x14ac:dyDescent="0.25"/>
  <cols>
    <col min="1" max="1" width="22.25" style="39" customWidth="1"/>
    <col min="2" max="2" width="5.625" style="39" customWidth="1"/>
    <col min="3" max="3" width="3.125" style="64" customWidth="1"/>
    <col min="4" max="4" width="5.125" style="39" customWidth="1"/>
    <col min="5" max="5" width="25.25" style="39" customWidth="1"/>
    <col min="6" max="6" width="5.625" style="39" customWidth="1"/>
    <col min="7" max="7" width="3.125" style="64" customWidth="1"/>
    <col min="8" max="8" width="5.125" style="39" customWidth="1"/>
    <col min="9" max="9" width="24.625" style="39" bestFit="1" customWidth="1"/>
    <col min="10" max="10" width="5.625" style="39" customWidth="1"/>
    <col min="11" max="11" width="4.125" style="64" customWidth="1"/>
    <col min="12" max="12" width="5.125" style="39" customWidth="1"/>
    <col min="13" max="13" width="17.75" style="39" customWidth="1"/>
    <col min="14" max="14" width="5.625" style="39" customWidth="1"/>
    <col min="15" max="15" width="3.625" style="64" customWidth="1"/>
    <col min="16" max="16" width="6" style="39" bestFit="1" customWidth="1"/>
    <col min="17" max="16384" width="9" style="39"/>
  </cols>
  <sheetData>
    <row r="1" spans="1:16" ht="18.75" customHeight="1" x14ac:dyDescent="0.25">
      <c r="A1" s="220" t="s">
        <v>275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ht="18.75" customHeight="1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s="40" customFormat="1" ht="33" customHeight="1" x14ac:dyDescent="0.25">
      <c r="A3" s="171" t="e">
        <f>Inglés!#REF!</f>
        <v>#REF!</v>
      </c>
      <c r="B3" s="172"/>
      <c r="C3" s="272" t="e">
        <f>Inglés!#REF!</f>
        <v>#REF!</v>
      </c>
      <c r="D3" s="272"/>
      <c r="E3" s="272"/>
      <c r="F3" s="272"/>
      <c r="G3" s="272"/>
      <c r="H3" s="272"/>
      <c r="I3" s="37" t="e">
        <f>Inglés!#REF!</f>
        <v>#REF!</v>
      </c>
      <c r="J3" s="174" t="e">
        <f>Inglés!#REF!</f>
        <v>#REF!</v>
      </c>
      <c r="K3" s="175"/>
      <c r="L3" s="175"/>
      <c r="M3" s="175"/>
      <c r="N3" s="175"/>
      <c r="O3" s="175"/>
      <c r="P3" s="176"/>
    </row>
    <row r="4" spans="1:16" s="40" customFormat="1" ht="33" customHeight="1" thickBot="1" x14ac:dyDescent="0.3">
      <c r="A4" s="177" t="e">
        <f>Inglés!#REF!</f>
        <v>#REF!</v>
      </c>
      <c r="B4" s="178"/>
      <c r="C4" s="273" t="e">
        <f>Inglés!#REF!</f>
        <v>#REF!</v>
      </c>
      <c r="D4" s="273"/>
      <c r="E4" s="273"/>
      <c r="F4" s="273"/>
      <c r="G4" s="273"/>
      <c r="H4" s="273"/>
      <c r="I4" s="38" t="e">
        <f>Inglés!#REF!</f>
        <v>#REF!</v>
      </c>
      <c r="J4" s="273" t="e">
        <f>Inglés!#REF!</f>
        <v>#REF!</v>
      </c>
      <c r="K4" s="273"/>
      <c r="L4" s="273"/>
      <c r="M4" s="273"/>
      <c r="N4" s="273"/>
      <c r="O4" s="273"/>
      <c r="P4" s="274"/>
    </row>
    <row r="5" spans="1:16" ht="16.5" thickBot="1" x14ac:dyDescent="0.3">
      <c r="A5" s="3"/>
      <c r="B5" s="3"/>
      <c r="C5" s="13"/>
      <c r="D5" s="12"/>
      <c r="E5" s="12"/>
      <c r="F5" s="12"/>
      <c r="G5" s="13"/>
      <c r="H5" s="12"/>
      <c r="I5" s="3"/>
      <c r="J5" s="12"/>
      <c r="K5" s="13"/>
      <c r="L5" s="12"/>
      <c r="M5" s="12"/>
      <c r="N5" s="12"/>
      <c r="O5" s="13"/>
      <c r="P5" s="12"/>
    </row>
    <row r="6" spans="1:16" ht="26.25" thickBot="1" x14ac:dyDescent="0.4">
      <c r="A6" s="67" t="s">
        <v>274</v>
      </c>
      <c r="B6" s="269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1"/>
    </row>
    <row r="7" spans="1:16" x14ac:dyDescent="0.25">
      <c r="A7" s="260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2"/>
    </row>
    <row r="8" spans="1:16" x14ac:dyDescent="0.25">
      <c r="A8" s="263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5"/>
    </row>
    <row r="9" spans="1:16" x14ac:dyDescent="0.25">
      <c r="A9" s="263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5"/>
    </row>
    <row r="10" spans="1:16" x14ac:dyDescent="0.25">
      <c r="A10" s="263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5"/>
    </row>
    <row r="11" spans="1:16" x14ac:dyDescent="0.25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5"/>
    </row>
    <row r="12" spans="1:16" x14ac:dyDescent="0.25">
      <c r="A12" s="263"/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5"/>
    </row>
    <row r="13" spans="1:16" x14ac:dyDescent="0.25">
      <c r="A13" s="263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5"/>
    </row>
    <row r="14" spans="1:16" x14ac:dyDescent="0.25">
      <c r="A14" s="263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5"/>
    </row>
    <row r="15" spans="1:16" x14ac:dyDescent="0.25">
      <c r="A15" s="263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5"/>
    </row>
    <row r="16" spans="1:16" x14ac:dyDescent="0.25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5"/>
    </row>
    <row r="17" spans="1:16" x14ac:dyDescent="0.25">
      <c r="A17" s="263"/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5"/>
    </row>
    <row r="18" spans="1:16" x14ac:dyDescent="0.25">
      <c r="A18" s="263"/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5"/>
    </row>
    <row r="19" spans="1:16" x14ac:dyDescent="0.25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5"/>
    </row>
    <row r="20" spans="1:16" x14ac:dyDescent="0.25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5"/>
    </row>
    <row r="21" spans="1:16" x14ac:dyDescent="0.25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5"/>
    </row>
    <row r="22" spans="1:16" x14ac:dyDescent="0.25">
      <c r="A22" s="263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5"/>
    </row>
    <row r="23" spans="1:16" ht="16.5" thickBot="1" x14ac:dyDescent="0.3">
      <c r="A23" s="266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8"/>
    </row>
  </sheetData>
  <mergeCells count="9">
    <mergeCell ref="A1:P2"/>
    <mergeCell ref="A7:P23"/>
    <mergeCell ref="B6:P6"/>
    <mergeCell ref="A3:B3"/>
    <mergeCell ref="C3:H3"/>
    <mergeCell ref="J3:P3"/>
    <mergeCell ref="A4:B4"/>
    <mergeCell ref="C4:H4"/>
    <mergeCell ref="J4:P4"/>
  </mergeCells>
  <phoneticPr fontId="0" type="noConversion"/>
  <printOptions horizontalCentered="1"/>
  <pageMargins left="0.16" right="0" top="0.47" bottom="0.5" header="0.27" footer="0.5"/>
  <pageSetup paperSize="5"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HHG Blank Print</vt:lpstr>
      <vt:lpstr>Inglés</vt:lpstr>
      <vt:lpstr>Español</vt:lpstr>
      <vt:lpstr>HHG Notes</vt:lpstr>
      <vt:lpstr>'HHG Blank Print'!Área_de_impresión</vt:lpstr>
      <vt:lpstr>'HHG Notes'!Área_de_impresión</vt:lpstr>
    </vt:vector>
  </TitlesOfParts>
  <Company>Paxton Van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R. McDonald</dc:creator>
  <cp:lastModifiedBy>Carlos Alberto Cogollos Rodriguez</cp:lastModifiedBy>
  <cp:lastPrinted>2021-05-18T17:54:09Z</cp:lastPrinted>
  <dcterms:created xsi:type="dcterms:W3CDTF">2007-05-07T13:33:47Z</dcterms:created>
  <dcterms:modified xsi:type="dcterms:W3CDTF">2026-02-16T19:06:43Z</dcterms:modified>
</cp:coreProperties>
</file>